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giese\Downloads\"/>
    </mc:Choice>
  </mc:AlternateContent>
  <xr:revisionPtr revIDLastSave="0" documentId="13_ncr:1_{1B5E17EA-32CA-47D4-8F0E-11009522C129}" xr6:coauthVersionLast="44" xr6:coauthVersionMax="44" xr10:uidLastSave="{00000000-0000-0000-0000-000000000000}"/>
  <bookViews>
    <workbookView xWindow="-108" yWindow="-108" windowWidth="23256" windowHeight="12576" activeTab="1" xr2:uid="{00000000-000D-0000-FFFF-FFFF00000000}"/>
  </bookViews>
  <sheets>
    <sheet name="About" sheetId="2" r:id="rId1"/>
    <sheet name="Too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 i="1" l="1"/>
  <c r="P5" i="1"/>
  <c r="P6" i="1"/>
  <c r="P7" i="1"/>
  <c r="P8" i="1"/>
  <c r="P9" i="1"/>
  <c r="P10" i="1"/>
  <c r="P11" i="1"/>
  <c r="P12" i="1"/>
  <c r="P13" i="1"/>
  <c r="P14" i="1"/>
  <c r="P16" i="1"/>
  <c r="P19" i="1"/>
  <c r="P15" i="1"/>
  <c r="P17" i="1"/>
  <c r="P18" i="1"/>
  <c r="P2" i="1"/>
  <c r="J4" i="1" l="1"/>
  <c r="J12" i="1"/>
  <c r="J6" i="1"/>
  <c r="J15" i="1"/>
  <c r="J7" i="1"/>
  <c r="J2" i="1"/>
  <c r="J8" i="1"/>
  <c r="J11" i="1"/>
  <c r="J16" i="1"/>
  <c r="J13" i="1"/>
  <c r="J17" i="1"/>
  <c r="J9" i="1"/>
  <c r="J14" i="1"/>
  <c r="J3" i="1"/>
  <c r="J5" i="1"/>
  <c r="J18" i="1"/>
  <c r="J19" i="1"/>
  <c r="J10" i="1"/>
  <c r="M17" i="1" l="1"/>
  <c r="Q17" i="1"/>
  <c r="M5" i="1"/>
  <c r="Q5" i="1"/>
  <c r="M3" i="1"/>
  <c r="Q3" i="1"/>
  <c r="M8" i="1"/>
  <c r="Q8" i="1"/>
  <c r="M19" i="1"/>
  <c r="Q19" i="1"/>
  <c r="M11" i="1"/>
  <c r="Q11" i="1"/>
  <c r="Q14" i="1"/>
  <c r="M14" i="1"/>
  <c r="Q2" i="1"/>
  <c r="M2" i="1"/>
  <c r="M12" i="1"/>
  <c r="Q12" i="1"/>
  <c r="M9" i="1"/>
  <c r="Q9" i="1"/>
  <c r="Q7" i="1"/>
  <c r="M7" i="1"/>
  <c r="Q10" i="1"/>
  <c r="M10" i="1"/>
  <c r="Q15" i="1"/>
  <c r="M15" i="1"/>
  <c r="M13" i="1"/>
  <c r="Q13" i="1"/>
  <c r="M6" i="1"/>
  <c r="Q6" i="1"/>
  <c r="M18" i="1"/>
  <c r="Q18" i="1"/>
  <c r="M16" i="1"/>
  <c r="Q16" i="1"/>
  <c r="M4" i="1"/>
  <c r="Q4" i="1"/>
  <c r="N18" i="1" l="1"/>
  <c r="R2" i="1"/>
  <c r="N15" i="1"/>
  <c r="N4" i="1"/>
  <c r="N6" i="1"/>
  <c r="N8" i="1"/>
  <c r="N2" i="1"/>
  <c r="N7" i="1"/>
  <c r="N14" i="1"/>
  <c r="N10" i="1"/>
  <c r="N16" i="1"/>
  <c r="N13" i="1"/>
  <c r="N3" i="1"/>
  <c r="N9" i="1"/>
  <c r="N11" i="1"/>
  <c r="N5" i="1"/>
  <c r="N12" i="1"/>
  <c r="N19" i="1"/>
  <c r="N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Giesee</author>
    <author>Portable</author>
    <author>Giese, Erin</author>
  </authors>
  <commentList>
    <comment ref="C1" authorId="0" shapeId="0" xr:uid="{00000000-0006-0000-0100-000001000000}">
      <text>
        <r>
          <rPr>
            <b/>
            <sz val="9"/>
            <color indexed="81"/>
            <rFont val="Tahoma"/>
            <family val="2"/>
          </rPr>
          <t>Giesee:</t>
        </r>
        <r>
          <rPr>
            <sz val="9"/>
            <color indexed="81"/>
            <rFont val="Tahoma"/>
            <family val="2"/>
          </rPr>
          <t xml:space="preserve">
0 = none
1 = low
2 = medium
3 = high</t>
        </r>
      </text>
    </comment>
    <comment ref="D1" authorId="0" shapeId="0" xr:uid="{00000000-0006-0000-0100-000002000000}">
      <text>
        <r>
          <rPr>
            <b/>
            <sz val="9"/>
            <color indexed="81"/>
            <rFont val="Tahoma"/>
            <family val="2"/>
          </rPr>
          <t>Giesee:</t>
        </r>
        <r>
          <rPr>
            <sz val="9"/>
            <color indexed="81"/>
            <rFont val="Tahoma"/>
            <family val="2"/>
          </rPr>
          <t xml:space="preserve">
Use WI Dept. of Natural Resource's webpage: http://dnr.wi.gov/topic/endangeredresources/communities.asp (accessed in August 2017).</t>
        </r>
      </text>
    </comment>
    <comment ref="E1" authorId="0" shapeId="0" xr:uid="{00000000-0006-0000-0100-000003000000}">
      <text>
        <r>
          <rPr>
            <b/>
            <sz val="9"/>
            <color indexed="81"/>
            <rFont val="Tahoma"/>
            <family val="2"/>
          </rPr>
          <t>Giesee:</t>
        </r>
        <r>
          <rPr>
            <sz val="9"/>
            <color indexed="81"/>
            <rFont val="Tahoma"/>
            <family val="2"/>
          </rPr>
          <t xml:space="preserve">
Use WI Dept. of Natural Resource's webpage: http://dnr.wi.gov/topic/endangeredresources/communities.asp (accessed in August 2017).</t>
        </r>
      </text>
    </comment>
    <comment ref="F1" authorId="1" shapeId="0" xr:uid="{00000000-0006-0000-0100-000004000000}">
      <text>
        <r>
          <rPr>
            <b/>
            <sz val="9"/>
            <color indexed="81"/>
            <rFont val="Tahoma"/>
            <family val="2"/>
          </rPr>
          <t>Portable:</t>
        </r>
        <r>
          <rPr>
            <sz val="9"/>
            <color indexed="81"/>
            <rFont val="Tahoma"/>
            <family val="2"/>
          </rPr>
          <t xml:space="preserve">
3 = S2 status
2 = S3 status OR connected open water, tribs, river
1 = S4 status
0 = no status</t>
        </r>
      </text>
    </comment>
    <comment ref="G1" authorId="2" shapeId="0" xr:uid="{00000000-0006-0000-0100-000005000000}">
      <text>
        <r>
          <rPr>
            <b/>
            <sz val="9"/>
            <color indexed="81"/>
            <rFont val="Tahoma"/>
            <family val="2"/>
          </rPr>
          <t>Giese, Erin:</t>
        </r>
        <r>
          <rPr>
            <sz val="9"/>
            <color indexed="81"/>
            <rFont val="Tahoma"/>
            <family val="2"/>
          </rPr>
          <t xml:space="preserve">
Geographic significance gets at where a priority is located.
0 = no geographic significance
1 = low (inland areas)
1.5 = low-medium (lowland areas)
2 = medium (areas along tributaries)
3 = high (pelagic zone, Fox River open water, islands, peninsulas, significant coastal presence)</t>
        </r>
      </text>
    </comment>
    <comment ref="H1" authorId="1" shapeId="0" xr:uid="{00000000-0006-0000-0100-000006000000}">
      <text>
        <r>
          <rPr>
            <b/>
            <sz val="9"/>
            <color indexed="81"/>
            <rFont val="Tahoma"/>
            <family val="2"/>
          </rPr>
          <t>Portable:</t>
        </r>
        <r>
          <rPr>
            <sz val="9"/>
            <color indexed="81"/>
            <rFont val="Tahoma"/>
            <family val="2"/>
          </rPr>
          <t xml:space="preserve">
0 = none
1 = low
2 = medium
3 = high</t>
        </r>
      </text>
    </comment>
    <comment ref="I1" authorId="1" shapeId="0" xr:uid="{00000000-0006-0000-0100-000007000000}">
      <text>
        <r>
          <rPr>
            <b/>
            <sz val="9"/>
            <color indexed="81"/>
            <rFont val="Tahoma"/>
            <family val="2"/>
          </rPr>
          <t>Portable:</t>
        </r>
        <r>
          <rPr>
            <sz val="9"/>
            <color indexed="81"/>
            <rFont val="Tahoma"/>
            <family val="2"/>
          </rPr>
          <t xml:space="preserve">
Includes ecological services (e.g., flood abatement) and ecosystem services</t>
        </r>
      </text>
    </comment>
  </commentList>
</comments>
</file>

<file path=xl/sharedStrings.xml><?xml version="1.0" encoding="utf-8"?>
<sst xmlns="http://schemas.openxmlformats.org/spreadsheetml/2006/main" count="146" uniqueCount="115">
  <si>
    <t>(Condition)</t>
  </si>
  <si>
    <t>Subscore</t>
  </si>
  <si>
    <t>Future Condition</t>
  </si>
  <si>
    <t>Lower Green Bay &amp; Fox River Area of Concern Fish and Wildlife Habitat Assessment Tool</t>
  </si>
  <si>
    <t xml:space="preserve">     •  Ranks: 1 = low, 2 = medium, and 3 = high</t>
  </si>
  <si>
    <t>Purpose &amp; Overview</t>
  </si>
  <si>
    <t>Methodological Development of the Tool</t>
  </si>
  <si>
    <t>History</t>
  </si>
  <si>
    <t>How to Use the Tool</t>
  </si>
  <si>
    <t>Contact Information</t>
  </si>
  <si>
    <t>Emergent Marsh (high energy coastal)</t>
  </si>
  <si>
    <t>Emergent Marsh (inland)</t>
  </si>
  <si>
    <t>Emergent Marsh (riparian)</t>
  </si>
  <si>
    <t>Emergent Marsh (roadside)</t>
  </si>
  <si>
    <t>Fox River Open Water</t>
  </si>
  <si>
    <t>Great Lakes Beach</t>
  </si>
  <si>
    <t>Green Bay Open Water</t>
  </si>
  <si>
    <t>Hardwood Swamp</t>
  </si>
  <si>
    <t>Northern Mesic Forest</t>
  </si>
  <si>
    <t>Other Forest</t>
  </si>
  <si>
    <t>Shrub Carr</t>
  </si>
  <si>
    <t>Southern Dry Mesic Forest</t>
  </si>
  <si>
    <t>Submergent Marsh</t>
  </si>
  <si>
    <t>Surrogate Grassland (old field)</t>
  </si>
  <si>
    <t>Surrogate Grassland Restored</t>
  </si>
  <si>
    <t>Tributary Open Water</t>
  </si>
  <si>
    <t>AOC Conservation Status</t>
  </si>
  <si>
    <t>Geographic Significance</t>
  </si>
  <si>
    <t>Significance to AOC Biodiversity</t>
  </si>
  <si>
    <t>Functional Significance</t>
  </si>
  <si>
    <t>State Rank</t>
  </si>
  <si>
    <t>Global Rank</t>
  </si>
  <si>
    <t>S4</t>
  </si>
  <si>
    <t>G4</t>
  </si>
  <si>
    <t>Open Water (inland)</t>
  </si>
  <si>
    <t>Area (ha)</t>
  </si>
  <si>
    <t>Historical Importance</t>
  </si>
  <si>
    <t>S2</t>
  </si>
  <si>
    <t>G3</t>
  </si>
  <si>
    <t>S3</t>
  </si>
  <si>
    <t>G5</t>
  </si>
  <si>
    <t>N/A</t>
  </si>
  <si>
    <t>Subscore2</t>
  </si>
  <si>
    <t>includes nearshore littoral zone</t>
  </si>
  <si>
    <t>northern sedge meadow might have been present historically</t>
  </si>
  <si>
    <t>present along exposed shorelines</t>
  </si>
  <si>
    <t>dominated by submereged aquatic vegetation (SAV)</t>
  </si>
  <si>
    <t>very limited extent today</t>
  </si>
  <si>
    <t>includes bottom features</t>
  </si>
  <si>
    <t>shrubby wetland; intergrades with sedge meadow and emergent marsh</t>
  </si>
  <si>
    <t>stream channel and substrate</t>
  </si>
  <si>
    <t>one of two most widespread habitat types in AOC</t>
  </si>
  <si>
    <t>separated from bay by dike or land</t>
  </si>
  <si>
    <t>pond</t>
  </si>
  <si>
    <t xml:space="preserve">can be important for fish spawning if connected to bay or river </t>
  </si>
  <si>
    <t>early successional</t>
  </si>
  <si>
    <t>oak,hickory, basswood, maple</t>
  </si>
  <si>
    <t>most extensive pre-settlement habitat type in WI</t>
  </si>
  <si>
    <t>can be important as buffer habitat</t>
  </si>
  <si>
    <t>greater importance of native species than old fields</t>
  </si>
  <si>
    <t>Future F&amp;W        Habitat Score</t>
  </si>
  <si>
    <t>Current F&amp;W        Habitat Score</t>
  </si>
  <si>
    <t>Notes</t>
  </si>
  <si>
    <t xml:space="preserve">      •  Ranks: 0 = none, 1 = low, 2 = medium, and 3 = high</t>
  </si>
  <si>
    <t xml:space="preserve">      •  Purpose: To determine how rare or uncommon a “priority habitat” is</t>
  </si>
  <si>
    <t xml:space="preserve">     •  Purpose: To identify how important a “priority habitat” is to AOC biodiversity</t>
  </si>
  <si>
    <t>Weight</t>
  </si>
  <si>
    <t>A weighted average is similar to a mathematical average, except that instead of treating each of the values equally, it allows some values to contribute more or less to the overall average than other values. This assessment tool first takes the newly assessed condition value of each “priority habitat” (ranges from 0 to 10) and multiples it by the associated weight (5-14), producing a “subscore” for each “priority habitat.” The “subscores” are then summed and divided by the sum of the “priority habitat” weights.</t>
  </si>
  <si>
    <t>•  Collect field data in each "priority habitat" to assess its overall quality:</t>
  </si>
  <si>
    <t>3. Enter the condition scores of each "priority habitat" that was assessed into this file's "Tool" tab in column P.</t>
  </si>
  <si>
    <t>This file provides a simple, easy-to-use tool for assessing the condition or "health" of fish and wildlife habitat in the Lower Green Bay and Fox River Area of Concern (LGB&amp;FR AOC) in Brown County, Wisconsin. In order to use this tool, one must assess the condition or "health" of one, several, or all "priority fish and wildlife habitats" (hereafter called "priority habitats") by conducting an assessment (e.g., field monitoring).</t>
  </si>
  <si>
    <t xml:space="preserve">The UW-Green Bay project team established a weighting system in order to identify those “priority habitats” that are most critical to and would have the largest impact on the LGB&amp;FR AOC if that particular “priority habitat” was improved in terms of quality (e.g., restoration project). One can evaluate the overall condition of these habitats in the LGB&amp;FR AOC by using this tool. With this weighting system and the newly assessed conditions of “priority habitats,” the tool then calculates a weighted average score ranging from 0 (maximally degraded) to 10 (minimally degraded) that describes the “health” or “ecological condition” of the "priority habitats" in the LGB&amp;FR AOC. Improvements made to "priority habitats" with higher weights will have a greater effect on overall fish and wildlife habitat quality. </t>
  </si>
  <si>
    <t>In order to develop this weighting system, they first distinguished each “priority habitat” using five criteria:</t>
  </si>
  <si>
    <t xml:space="preserve">      •  Purpose: To distinguish "priority habitats" that were historically significant</t>
  </si>
  <si>
    <t>This tool calculates a weighted average using the weights assigned to each “priority habitat” (e.g., 5-14) and the recently assessed conditions of each “priority habitat.” Field data are converted into a number ranging from 0 (poor quality) to 10 (good quality). The final score (the weighted average) also ranges from 0 (maximally degraded) to 10 (minimally degraded) and describes the overall “health” or condition of fish and wildlife habitat within the LGB&amp;FR AOC.</t>
  </si>
  <si>
    <t>A “priority habitat” with a higher weight (e.g., 14) will have a larger impact on the overall quality of fish and wildlife habitat in the LGB&amp;FR AOC if ecological or biological improvements are made because they are generally historically important and currently significant to the AOC. “Priority habitats” with lower weights (e.g., 5) will have less impact since they are typically less significant to the AOC both historically and currently.</t>
  </si>
  <si>
    <t>This tool was originally developed by Dr. Amy Wolf, Dr. Robert Howe, and Erin Giese from the University of Wisconsin-Green Bay in November 2016 for the LGB&amp;FR AOC Habitat Restoration Plan and Path Toward Delisting Project (Dec 2014-Jun 2017). They presented this tool to a group of local stakeholders on 16 Dec 2016, 27 Jan 2017, 24 May 2017, and 3 Aug 2017 as well as to the Wisconsin Department of Natural Resources (WDNR) and U.S. Environmental Protection Agency in 2016-17. Comments and edits were submitted by several individuals representing five organizations (U.S. Fish and Wildlife Service, WDNR, The Nature Conservancy, UW-Sea Grant, and UW-Green Bay) to the UW-Green Bay project team, who reviewed all of them and incorporated many of them into the tool provided in this file.</t>
  </si>
  <si>
    <t>Note: Descriptions of each of the five criteria (e.g., Historical Importance) are also stored using MS Excel's comments in tab "Tool." Cells that contain comments have a small red triangle in the upper righthand corner. To read a comment, place your mouse cursor over the field's cell to read the associated note.</t>
  </si>
  <si>
    <t>Priority Fish &amp; Wildlife Habitat</t>
  </si>
  <si>
    <r>
      <t xml:space="preserve">1. </t>
    </r>
    <r>
      <rPr>
        <i/>
        <sz val="11"/>
        <color theme="1"/>
        <rFont val="Arial"/>
        <family val="2"/>
      </rPr>
      <t>Historical Importance</t>
    </r>
  </si>
  <si>
    <r>
      <t xml:space="preserve">2. </t>
    </r>
    <r>
      <rPr>
        <i/>
        <sz val="11"/>
        <color theme="1"/>
        <rFont val="Arial"/>
        <family val="2"/>
      </rPr>
      <t>AOC Conservation Status</t>
    </r>
  </si>
  <si>
    <r>
      <t xml:space="preserve">3. </t>
    </r>
    <r>
      <rPr>
        <i/>
        <sz val="11"/>
        <color theme="1"/>
        <rFont val="Arial"/>
        <family val="2"/>
      </rPr>
      <t>Geographic Significance</t>
    </r>
  </si>
  <si>
    <r>
      <t xml:space="preserve">4. </t>
    </r>
    <r>
      <rPr>
        <i/>
        <sz val="11"/>
        <color theme="1"/>
        <rFont val="Arial"/>
        <family val="2"/>
      </rPr>
      <t>Significance to AOC Biodiversity</t>
    </r>
  </si>
  <si>
    <r>
      <t xml:space="preserve">5. </t>
    </r>
    <r>
      <rPr>
        <i/>
        <sz val="11"/>
        <color theme="1"/>
        <rFont val="Arial"/>
        <family val="2"/>
      </rPr>
      <t>Functional Significance</t>
    </r>
  </si>
  <si>
    <r>
      <t>o</t>
    </r>
    <r>
      <rPr>
        <sz val="7"/>
        <color theme="1"/>
        <rFont val="Arial"/>
        <family val="2"/>
      </rPr>
      <t xml:space="preserve">   </t>
    </r>
    <r>
      <rPr>
        <sz val="11"/>
        <color theme="1"/>
        <rFont val="Arial"/>
        <family val="2"/>
      </rPr>
      <t>Intensity of invasive species</t>
    </r>
  </si>
  <si>
    <r>
      <t>o</t>
    </r>
    <r>
      <rPr>
        <sz val="7"/>
        <color theme="1"/>
        <rFont val="Arial"/>
        <family val="2"/>
      </rPr>
      <t xml:space="preserve">   </t>
    </r>
    <r>
      <rPr>
        <sz val="11"/>
        <color theme="1"/>
        <rFont val="Arial"/>
        <family val="2"/>
      </rPr>
      <t>Biodiversity</t>
    </r>
  </si>
  <si>
    <r>
      <t>o</t>
    </r>
    <r>
      <rPr>
        <sz val="7"/>
        <color theme="1"/>
        <rFont val="Arial"/>
        <family val="2"/>
      </rPr>
      <t xml:space="preserve">   </t>
    </r>
    <r>
      <rPr>
        <sz val="11"/>
        <color theme="1"/>
        <rFont val="Arial"/>
        <family val="2"/>
      </rPr>
      <t>Presence of anthropogenic structure (e.g., dam, dike, rip-rap)</t>
    </r>
  </si>
  <si>
    <r>
      <t>o</t>
    </r>
    <r>
      <rPr>
        <sz val="7"/>
        <color theme="1"/>
        <rFont val="Arial"/>
        <family val="2"/>
      </rPr>
      <t xml:space="preserve">   </t>
    </r>
    <r>
      <rPr>
        <sz val="11"/>
        <color theme="1"/>
        <rFont val="Arial"/>
        <family val="2"/>
      </rPr>
      <t>Habitat structure (e.g., mixed aged forest, riparian buffer, rocky substrate/riffle)</t>
    </r>
  </si>
  <si>
    <r>
      <t>o</t>
    </r>
    <r>
      <rPr>
        <sz val="7"/>
        <color theme="1"/>
        <rFont val="Arial"/>
        <family val="2"/>
      </rPr>
      <t xml:space="preserve">   </t>
    </r>
    <r>
      <rPr>
        <sz val="11"/>
        <color theme="1"/>
        <rFont val="Arial"/>
        <family val="2"/>
      </rPr>
      <t>Physical conditions (e.g., water quality, sediment, soil, topography)</t>
    </r>
  </si>
  <si>
    <r>
      <t>2. Convert the field data into condition scores ranging from 0 to 10 (</t>
    </r>
    <r>
      <rPr>
        <i/>
        <sz val="11"/>
        <color theme="1"/>
        <rFont val="Arial"/>
        <family val="2"/>
      </rPr>
      <t>conversion techniques are currently being developed</t>
    </r>
    <r>
      <rPr>
        <sz val="11"/>
        <color theme="1"/>
        <rFont val="Arial"/>
        <family val="2"/>
      </rPr>
      <t>).</t>
    </r>
  </si>
  <si>
    <r>
      <t xml:space="preserve">4. Once you finish entering the condition scores, the final </t>
    </r>
    <r>
      <rPr>
        <i/>
        <sz val="11"/>
        <color theme="1"/>
        <rFont val="Arial"/>
        <family val="2"/>
      </rPr>
      <t>F&amp;W Habitat Score</t>
    </r>
    <r>
      <rPr>
        <sz val="11"/>
        <color theme="1"/>
        <rFont val="Arial"/>
        <family val="2"/>
      </rPr>
      <t xml:space="preserve"> (in cell R2 in tab "Tool") will update automatically. Record the final</t>
    </r>
  </si>
  <si>
    <r>
      <t xml:space="preserve">     </t>
    </r>
    <r>
      <rPr>
        <i/>
        <sz val="11"/>
        <color theme="1"/>
        <rFont val="Arial"/>
        <family val="2"/>
      </rPr>
      <t>F&amp;W Habitat Score</t>
    </r>
    <r>
      <rPr>
        <sz val="11"/>
        <color theme="1"/>
        <rFont val="Arial"/>
        <family val="2"/>
      </rPr>
      <t xml:space="preserve"> to document the current condition of fish and wildlife habitat in the LGB&amp;FR AOC. </t>
    </r>
  </si>
  <si>
    <r>
      <t xml:space="preserve">5. Compare this newly calculated </t>
    </r>
    <r>
      <rPr>
        <i/>
        <sz val="11"/>
        <color theme="1"/>
        <rFont val="Arial"/>
        <family val="2"/>
      </rPr>
      <t>F&amp;W Habitat Score</t>
    </r>
    <r>
      <rPr>
        <sz val="11"/>
        <color theme="1"/>
        <rFont val="Arial"/>
        <family val="2"/>
      </rPr>
      <t xml:space="preserve"> with previous calculations.</t>
    </r>
  </si>
  <si>
    <r>
      <rPr>
        <b/>
        <sz val="11"/>
        <color theme="1"/>
        <rFont val="Arial"/>
        <family val="2"/>
      </rPr>
      <t>Dr. Amy Wolf</t>
    </r>
    <r>
      <rPr>
        <sz val="11"/>
        <color theme="1"/>
        <rFont val="Arial"/>
        <family val="2"/>
      </rPr>
      <t>, UW-Green Bay Professor and Principal Investigator for the LGB&amp;FR AOC Habitat Restoration Plan and Path Toward Delisting Project, wolfa@uwgb.edu, (920) 465-5030.</t>
    </r>
  </si>
  <si>
    <r>
      <rPr>
        <b/>
        <sz val="11"/>
        <color theme="1"/>
        <rFont val="Arial"/>
        <family val="2"/>
      </rPr>
      <t>Dr. Robert Howe</t>
    </r>
    <r>
      <rPr>
        <sz val="11"/>
        <color theme="1"/>
        <rFont val="Arial"/>
        <family val="2"/>
      </rPr>
      <t>, UW-Green Bay Professor, Director of the UW-Green Bay Cofrin Center for Biodiversity, and Principal Investigator for the LGB&amp;FR AOC Habitat Restoration Plan and Path Toward Delisting Project, hower@uwgb.edu, (920) 465-2272.</t>
    </r>
  </si>
  <si>
    <r>
      <rPr>
        <b/>
        <sz val="11"/>
        <color theme="1"/>
        <rFont val="Arial"/>
        <family val="2"/>
      </rPr>
      <t>Erin Giese</t>
    </r>
    <r>
      <rPr>
        <sz val="11"/>
        <color theme="1"/>
        <rFont val="Arial"/>
        <family val="2"/>
      </rPr>
      <t>, UW-Green Bay’s Cofrin Center for Biodiversity Senior Research Specialist; QA Manager, Data Manager, and Field Work Coordinator for the Lower Green Bay and Fox River Area of Concern Habitat Restoration Plan and Path Toward Delisting Project; giesee@uwgb.edu; (920) 465-2545.</t>
    </r>
  </si>
  <si>
    <t xml:space="preserve">      •  Purpose: To distinguish where “priority habitats” are located within the LGB&amp;FR AOC, giving higher weight to areas located in the pelagic</t>
  </si>
  <si>
    <t xml:space="preserve">           zone or along the shoreline since the official LGB&amp;FR AOC boundary traces the coastal zone of the Bay of Green Bay</t>
  </si>
  <si>
    <t xml:space="preserve">     •  Purpose: To identify functional significance of a "priority habitat" in terms of ecological (e.g., flood abatement) and ecosystem services</t>
  </si>
  <si>
    <r>
      <rPr>
        <b/>
        <u/>
        <sz val="12"/>
        <color theme="1"/>
        <rFont val="Arial"/>
        <family val="2"/>
      </rPr>
      <t>Table of Contents</t>
    </r>
    <r>
      <rPr>
        <sz val="12"/>
        <color theme="1"/>
        <rFont val="Arial"/>
        <family val="2"/>
      </rPr>
      <t>:</t>
    </r>
    <r>
      <rPr>
        <sz val="11"/>
        <color theme="1"/>
        <rFont val="Arial"/>
        <family val="2"/>
      </rPr>
      <t xml:space="preserve"> Click on any of the links below to learn more about the Fish and Wildlife Habitat Assessment Tool.</t>
    </r>
  </si>
  <si>
    <r>
      <rPr>
        <b/>
        <u/>
        <sz val="12"/>
        <color theme="1"/>
        <rFont val="Arial"/>
        <family val="2"/>
      </rPr>
      <t>Purpose &amp; Overview</t>
    </r>
    <r>
      <rPr>
        <sz val="12"/>
        <color theme="1"/>
        <rFont val="Arial"/>
        <family val="2"/>
      </rPr>
      <t xml:space="preserve">: </t>
    </r>
    <r>
      <rPr>
        <b/>
        <sz val="11"/>
        <color theme="1"/>
        <rFont val="Calibri"/>
        <family val="2"/>
        <scheme val="minor"/>
      </rPr>
      <t/>
    </r>
  </si>
  <si>
    <r>
      <rPr>
        <b/>
        <u/>
        <sz val="12"/>
        <color theme="1"/>
        <rFont val="Arial"/>
        <family val="2"/>
      </rPr>
      <t>Methodological Development of the Tool</t>
    </r>
    <r>
      <rPr>
        <sz val="12"/>
        <color theme="1"/>
        <rFont val="Arial"/>
        <family val="2"/>
      </rPr>
      <t>:</t>
    </r>
  </si>
  <si>
    <r>
      <t>History</t>
    </r>
    <r>
      <rPr>
        <sz val="12"/>
        <color theme="1"/>
        <rFont val="Arial"/>
        <family val="2"/>
      </rPr>
      <t>:</t>
    </r>
  </si>
  <si>
    <r>
      <rPr>
        <b/>
        <u/>
        <sz val="12"/>
        <color theme="1"/>
        <rFont val="Arial"/>
        <family val="2"/>
      </rPr>
      <t>How to Use the Tool</t>
    </r>
    <r>
      <rPr>
        <sz val="12"/>
        <color theme="1"/>
        <rFont val="Arial"/>
        <family val="2"/>
      </rPr>
      <t>:</t>
    </r>
  </si>
  <si>
    <r>
      <t>Contact Information</t>
    </r>
    <r>
      <rPr>
        <sz val="12"/>
        <color theme="1"/>
        <rFont val="Arial"/>
        <family val="2"/>
      </rPr>
      <t>:</t>
    </r>
  </si>
  <si>
    <t>The UW-Green Bay project team summed the ranks (0-3) of the above five criteria for each of the 18 “priority habitats,” which produced a single number ranging from 5 to 14, that they called a “weight.” "Priority habitats" with high weights (e.g., 12-14) are significantly more important to the LGB&amp;FR AOC's fish and wildlife habitats in comparison to those with lower weights (e.g., 5-7).</t>
  </si>
  <si>
    <t>1. Assess the quality or condition of one, several, or all 18 "priority habitats."</t>
  </si>
  <si>
    <t>version 20 November 2017</t>
  </si>
  <si>
    <t>Condition</t>
  </si>
  <si>
    <t xml:space="preserve">           open water, islands, peninsulas, significant coastal presence)</t>
  </si>
  <si>
    <t xml:space="preserve">      •  Ranks: 1 = low (inland areas), 1.5 = low-medium (lowland areas), 2 = medium (areas along tributaries), and 3 = high (pelagic zone, Fox River</t>
  </si>
  <si>
    <t xml:space="preserve">      •  Ranks: 1 = S4 status (apparently secure in WI), 2 = S3 status (vulnerable in WI) OR connected open water, tributaries, river, etc., and</t>
  </si>
  <si>
    <t xml:space="preserve">          3 = S2 status (imperiled in WI); habitats with no known status were assigned based on expert opinion</t>
  </si>
  <si>
    <t>revisions made on 17 September 2019</t>
  </si>
  <si>
    <t>Wet Meadow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</si>
</sst>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9"/>
      <color indexed="81"/>
      <name val="Tahoma"/>
      <family val="2"/>
    </font>
    <font>
      <b/>
      <sz val="9"/>
      <color indexed="81"/>
      <name val="Tahoma"/>
      <family val="2"/>
    </font>
    <font>
      <b/>
      <sz val="16"/>
      <color rgb="FFFF0000"/>
      <name val="Calibri"/>
      <family val="2"/>
      <scheme val="minor"/>
    </font>
    <font>
      <b/>
      <sz val="11"/>
      <color theme="1"/>
      <name val="Calibri"/>
      <family val="2"/>
      <scheme val="minor"/>
    </font>
    <font>
      <b/>
      <u/>
      <sz val="11"/>
      <color theme="1"/>
      <name val="Arial"/>
      <family val="2"/>
    </font>
    <font>
      <b/>
      <i/>
      <u/>
      <sz val="13"/>
      <color theme="1"/>
      <name val="Arial"/>
      <family val="2"/>
    </font>
    <font>
      <u/>
      <sz val="11"/>
      <color theme="1"/>
      <name val="Arial"/>
      <family val="2"/>
    </font>
    <font>
      <sz val="11"/>
      <color theme="1"/>
      <name val="Arial"/>
      <family val="2"/>
    </font>
    <font>
      <sz val="14"/>
      <color rgb="FFFFFF00"/>
      <name val="Calibri"/>
      <family val="2"/>
      <scheme val="minor"/>
    </font>
    <font>
      <sz val="10"/>
      <color theme="1"/>
      <name val="Arial"/>
      <family val="2"/>
    </font>
    <font>
      <b/>
      <sz val="11"/>
      <color theme="1"/>
      <name val="Arial"/>
      <family val="2"/>
    </font>
    <font>
      <u/>
      <sz val="11"/>
      <color theme="10"/>
      <name val="Calibri"/>
      <family val="2"/>
      <scheme val="minor"/>
    </font>
    <font>
      <u/>
      <sz val="11"/>
      <color theme="10"/>
      <name val="Arial"/>
      <family val="2"/>
    </font>
    <font>
      <i/>
      <sz val="11"/>
      <color theme="1"/>
      <name val="Arial"/>
      <family val="2"/>
    </font>
    <font>
      <sz val="7"/>
      <color theme="1"/>
      <name val="Arial"/>
      <family val="2"/>
    </font>
    <font>
      <b/>
      <sz val="16"/>
      <name val="Calibri"/>
      <family val="2"/>
      <scheme val="minor"/>
    </font>
    <font>
      <b/>
      <u/>
      <sz val="12"/>
      <color theme="1"/>
      <name val="Arial"/>
      <family val="2"/>
    </font>
    <font>
      <sz val="12"/>
      <color theme="1"/>
      <name val="Arial"/>
      <family val="2"/>
    </font>
    <font>
      <u/>
      <sz val="12"/>
      <color theme="1"/>
      <name val="Arial"/>
      <family val="2"/>
    </font>
    <font>
      <b/>
      <sz val="11"/>
      <color theme="0"/>
      <name val="Calibri"/>
      <family val="2"/>
      <scheme val="minor"/>
    </font>
    <font>
      <i/>
      <sz val="10"/>
      <color theme="4" tint="-0.249977111117893"/>
      <name val="Arial"/>
      <family val="2"/>
    </font>
  </fonts>
  <fills count="4">
    <fill>
      <patternFill patternType="none"/>
    </fill>
    <fill>
      <patternFill patternType="gray125"/>
    </fill>
    <fill>
      <patternFill patternType="solid">
        <fgColor theme="0"/>
        <bgColor indexed="64"/>
      </patternFill>
    </fill>
    <fill>
      <patternFill patternType="solid">
        <fgColor theme="9"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45">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left" vertical="center"/>
    </xf>
    <xf numFmtId="0" fontId="0" fillId="3" borderId="0" xfId="0" applyFont="1" applyFill="1" applyAlignment="1">
      <alignment horizontal="left" vertical="center"/>
    </xf>
    <xf numFmtId="0" fontId="0" fillId="3" borderId="0" xfId="0" applyFont="1" applyFill="1" applyAlignment="1">
      <alignment horizontal="left" vertical="center" wrapText="1"/>
    </xf>
    <xf numFmtId="0" fontId="0" fillId="3" borderId="0" xfId="0" applyFont="1" applyFill="1" applyAlignment="1">
      <alignment horizontal="center" vertical="center" wrapText="1"/>
    </xf>
    <xf numFmtId="2" fontId="0" fillId="0" borderId="0" xfId="0" applyNumberFormat="1" applyAlignment="1">
      <alignment horizontal="left" vertical="center"/>
    </xf>
    <xf numFmtId="2" fontId="0" fillId="0" borderId="0" xfId="0" applyNumberFormat="1" applyFill="1" applyAlignment="1">
      <alignment horizontal="left" vertical="center"/>
    </xf>
    <xf numFmtId="2" fontId="3" fillId="0" borderId="0" xfId="0" applyNumberFormat="1" applyFont="1" applyAlignment="1">
      <alignment horizontal="center" vertical="center"/>
    </xf>
    <xf numFmtId="2" fontId="0" fillId="0" borderId="0" xfId="0" applyNumberFormat="1" applyFont="1" applyFill="1" applyAlignment="1">
      <alignment horizontal="left" vertical="center"/>
    </xf>
    <xf numFmtId="0" fontId="6" fillId="2" borderId="0" xfId="0" applyFont="1" applyFill="1" applyAlignment="1">
      <alignment vertical="center"/>
    </xf>
    <xf numFmtId="0" fontId="9" fillId="3" borderId="0" xfId="0" applyFont="1" applyFill="1" applyAlignment="1">
      <alignment horizontal="center" vertical="center" wrapText="1"/>
    </xf>
    <xf numFmtId="0" fontId="8" fillId="2" borderId="0" xfId="0" applyFont="1" applyFill="1" applyAlignment="1"/>
    <xf numFmtId="0" fontId="5" fillId="2" borderId="0" xfId="0" applyFont="1" applyFill="1"/>
    <xf numFmtId="0" fontId="5" fillId="2" borderId="0" xfId="0" applyFont="1" applyFill="1" applyAlignment="1">
      <alignment vertical="center"/>
    </xf>
    <xf numFmtId="0" fontId="11" fillId="2" borderId="0" xfId="0" applyFont="1" applyFill="1" applyAlignment="1">
      <alignment vertical="center"/>
    </xf>
    <xf numFmtId="0" fontId="0" fillId="0" borderId="0" xfId="0" applyFont="1" applyFill="1" applyAlignment="1">
      <alignment horizontal="left" vertical="center"/>
    </xf>
    <xf numFmtId="0" fontId="0" fillId="0" borderId="0" xfId="0" applyAlignment="1">
      <alignment vertical="center"/>
    </xf>
    <xf numFmtId="0" fontId="0" fillId="0" borderId="0" xfId="0"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wrapText="1"/>
    </xf>
    <xf numFmtId="0" fontId="13" fillId="2" borderId="0" xfId="1" applyFont="1" applyFill="1"/>
    <xf numFmtId="0" fontId="8" fillId="2" borderId="0" xfId="0" applyFont="1" applyFill="1"/>
    <xf numFmtId="0" fontId="7" fillId="2" borderId="0" xfId="0" applyFont="1" applyFill="1" applyAlignment="1">
      <alignment vertical="center" wrapText="1"/>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7" fillId="2" borderId="0" xfId="0" applyFont="1" applyFill="1" applyAlignment="1">
      <alignment vertical="center"/>
    </xf>
    <xf numFmtId="0" fontId="8" fillId="2" borderId="0" xfId="0" applyFont="1" applyFill="1" applyAlignment="1">
      <alignment wrapText="1"/>
    </xf>
    <xf numFmtId="0" fontId="8" fillId="0" borderId="0" xfId="0" applyFont="1" applyAlignment="1">
      <alignment horizontal="left" vertical="center" indent="10"/>
    </xf>
    <xf numFmtId="0" fontId="8" fillId="2" borderId="0" xfId="0" applyFont="1" applyFill="1" applyBorder="1" applyAlignment="1">
      <alignment horizontal="left" vertical="center" indent="10"/>
    </xf>
    <xf numFmtId="2" fontId="16" fillId="2" borderId="1" xfId="0" applyNumberFormat="1" applyFont="1" applyFill="1" applyBorder="1" applyAlignment="1">
      <alignment horizontal="center" vertical="center"/>
    </xf>
    <xf numFmtId="0" fontId="17" fillId="2" borderId="0" xfId="0" applyFont="1" applyFill="1" applyAlignment="1">
      <alignment vertical="center" wrapText="1"/>
    </xf>
    <xf numFmtId="0" fontId="18" fillId="2" borderId="0" xfId="0" applyFont="1" applyFill="1" applyAlignment="1"/>
    <xf numFmtId="0" fontId="17" fillId="2" borderId="0" xfId="0" applyFont="1" applyFill="1"/>
    <xf numFmtId="0" fontId="8" fillId="2" borderId="0" xfId="0" applyFont="1" applyFill="1" applyAlignment="1">
      <alignment horizontal="left" vertical="center" wrapText="1"/>
    </xf>
    <xf numFmtId="0" fontId="8" fillId="2" borderId="0" xfId="0" applyFont="1" applyFill="1" applyAlignment="1">
      <alignment horizontal="left" wrapText="1"/>
    </xf>
    <xf numFmtId="0" fontId="10" fillId="2" borderId="0" xfId="0" applyFont="1" applyFill="1" applyAlignment="1">
      <alignment horizontal="right"/>
    </xf>
    <xf numFmtId="0" fontId="19" fillId="2" borderId="0" xfId="0" applyFont="1" applyFill="1" applyAlignment="1">
      <alignment horizontal="left" vertical="center" wrapText="1"/>
    </xf>
    <xf numFmtId="0" fontId="5" fillId="2" borderId="0" xfId="0" applyFont="1" applyFill="1" applyAlignment="1">
      <alignment horizontal="left" vertical="center" wrapText="1"/>
    </xf>
    <xf numFmtId="0" fontId="20" fillId="3" borderId="0" xfId="0" applyFont="1" applyFill="1" applyAlignment="1">
      <alignment horizontal="center" vertical="center"/>
    </xf>
    <xf numFmtId="0" fontId="21" fillId="2" borderId="0" xfId="0" applyFont="1" applyFill="1" applyAlignment="1">
      <alignment horizontal="center"/>
    </xf>
  </cellXfs>
  <cellStyles count="2">
    <cellStyle name="Hyperlink" xfId="1" builtinId="8"/>
    <cellStyle name="Normal" xfId="0" builtinId="0"/>
  </cellStyles>
  <dxfs count="19">
    <dxf>
      <font>
        <b/>
        <strike val="0"/>
        <outline val="0"/>
        <shadow val="0"/>
        <u val="none"/>
        <vertAlign val="baseline"/>
        <sz val="11"/>
        <color theme="0"/>
        <name val="Calibri"/>
        <family val="2"/>
        <scheme val="minor"/>
      </font>
      <fill>
        <patternFill patternType="solid">
          <fgColor indexed="64"/>
          <bgColor theme="9" tint="-0.499984740745262"/>
        </patternFill>
      </fil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left" vertical="center" textRotation="0" wrapText="0" indent="0" justifyLastLine="0" shrinkToFit="0" readingOrder="0"/>
    </dxf>
    <dxf>
      <numFmt numFmtId="2" formatCode="0.00"/>
      <alignment horizontal="left" vertical="center" textRotation="0" wrapText="0" indent="0" justifyLastLine="0" shrinkToFit="0" readingOrder="0"/>
    </dxf>
    <dxf>
      <numFmt numFmtId="2" formatCode="0.00"/>
      <alignment horizontal="left" vertical="center" textRotation="0" wrapText="0" indent="0" justifyLastLine="0" shrinkToFit="0" readingOrder="0"/>
    </dxf>
    <dxf>
      <numFmt numFmtId="0" formatCode="Genera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border diagonalUp="0" diagonalDown="0" outline="0">
        <left/>
        <right style="thin">
          <color theme="0"/>
        </right>
        <top style="thin">
          <color theme="0"/>
        </top>
        <bottom style="thin">
          <color theme="0"/>
        </bottom>
      </border>
    </dxf>
    <dxf>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ont>
        <b val="0"/>
        <strike val="0"/>
        <outline val="0"/>
        <shadow val="0"/>
        <u val="none"/>
        <vertAlign val="baseline"/>
        <sz val="11"/>
        <color theme="1"/>
        <name val="Calibri"/>
        <scheme val="minor"/>
      </font>
      <fill>
        <patternFill patternType="solid">
          <fgColor indexed="64"/>
          <bgColor theme="9"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R19" totalsRowShown="0" headerRowDxfId="18">
  <autoFilter ref="A1:R19" xr:uid="{00000000-0009-0000-0100-000001000000}"/>
  <sortState xmlns:xlrd2="http://schemas.microsoft.com/office/spreadsheetml/2017/richdata2" ref="A2:R20">
    <sortCondition descending="1" ref="J2:J20"/>
    <sortCondition ref="A2:A20"/>
  </sortState>
  <tableColumns count="18">
    <tableColumn id="1" xr3:uid="{00000000-0010-0000-0000-000001000000}" name="Priority Fish &amp; Wildlife Habitat" dataDxfId="17"/>
    <tableColumn id="20" xr3:uid="{00000000-0010-0000-0000-000014000000}" name="Area (ha)" dataDxfId="16"/>
    <tableColumn id="19" xr3:uid="{00000000-0010-0000-0000-000013000000}" name="Historical Importance" dataDxfId="15"/>
    <tableColumn id="18" xr3:uid="{00000000-0010-0000-0000-000012000000}" name="State Rank" dataDxfId="14"/>
    <tableColumn id="17" xr3:uid="{00000000-0010-0000-0000-000011000000}" name="Global Rank" dataDxfId="13"/>
    <tableColumn id="4" xr3:uid="{00000000-0010-0000-0000-000004000000}" name="AOC Conservation Status" dataDxfId="12"/>
    <tableColumn id="12" xr3:uid="{00000000-0010-0000-0000-00000C000000}" name="Geographic Significance" dataDxfId="11"/>
    <tableColumn id="5" xr3:uid="{00000000-0010-0000-0000-000005000000}" name="Significance to AOC Biodiversity" dataDxfId="10"/>
    <tableColumn id="6" xr3:uid="{00000000-0010-0000-0000-000006000000}" name="Functional Significance" dataDxfId="9"/>
    <tableColumn id="13" xr3:uid="{00000000-0010-0000-0000-00000D000000}" name="Weight" dataDxfId="8">
      <calculatedColumnFormula>SUM(C2,F2:I2)</calculatedColumnFormula>
    </tableColumn>
    <tableColumn id="15" xr3:uid="{00000000-0010-0000-0000-00000F000000}" name="(Condition)" dataDxfId="7"/>
    <tableColumn id="8" xr3:uid="{00000000-0010-0000-0000-000008000000}" name="Future Condition" dataDxfId="6"/>
    <tableColumn id="9" xr3:uid="{00000000-0010-0000-0000-000009000000}" name="Subscore" dataDxfId="5">
      <calculatedColumnFormula>Table1[[#This Row],[Weight]]*Table1[[#This Row],[Future Condition]]</calculatedColumnFormula>
    </tableColumn>
    <tableColumn id="16" xr3:uid="{00000000-0010-0000-0000-000010000000}" name="Future F&amp;W        Habitat Score" dataDxfId="4">
      <calculatedColumnFormula>SUM(M2:M21)/SUM(J2:J21)</calculatedColumnFormula>
    </tableColumn>
    <tableColumn id="3" xr3:uid="{00000000-0010-0000-0000-000003000000}" name="Notes" dataDxfId="2"/>
    <tableColumn id="7" xr3:uid="{00000000-0010-0000-0000-000007000000}" name="Condition" dataDxfId="0">
      <calculatedColumnFormula>Table1[[#This Row],[(Condition)]]</calculatedColumnFormula>
    </tableColumn>
    <tableColumn id="10" xr3:uid="{00000000-0010-0000-0000-00000A000000}" name="Subscore2" dataDxfId="1">
      <calculatedColumnFormula>Table1[[#This Row],[Weight]]*Table1[[#This Row],[Condition]]</calculatedColumnFormula>
    </tableColumn>
    <tableColumn id="11" xr3:uid="{00000000-0010-0000-0000-00000B000000}" name="Current F&amp;W        Habitat Score" dataDxfId="3">
      <calculatedColumnFormula>SUM(Q2:Q19)/SUM(J2:J19)</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80"/>
  <sheetViews>
    <sheetView zoomScale="115" zoomScaleNormal="115" workbookViewId="0">
      <pane ySplit="4" topLeftCell="A5" activePane="bottomLeft" state="frozen"/>
      <selection pane="bottomLeft"/>
    </sheetView>
  </sheetViews>
  <sheetFormatPr defaultColWidth="8.88671875" defaultRowHeight="13.8" x14ac:dyDescent="0.25"/>
  <cols>
    <col min="1" max="1" width="1.109375" style="26" customWidth="1"/>
    <col min="2" max="2" width="9.33203125" style="26" customWidth="1"/>
    <col min="3" max="15" width="8.88671875" style="26"/>
    <col min="16" max="16" width="11" style="26" customWidth="1"/>
    <col min="17" max="16384" width="8.88671875" style="26"/>
  </cols>
  <sheetData>
    <row r="1" spans="2:16" ht="5.4" customHeight="1" x14ac:dyDescent="0.25"/>
    <row r="2" spans="2:16" x14ac:dyDescent="0.25">
      <c r="N2" s="40" t="s">
        <v>107</v>
      </c>
      <c r="O2" s="40"/>
      <c r="P2" s="40"/>
    </row>
    <row r="3" spans="2:16" ht="13.8" customHeight="1" x14ac:dyDescent="0.25">
      <c r="M3" s="44" t="s">
        <v>113</v>
      </c>
      <c r="N3" s="44"/>
      <c r="O3" s="44"/>
      <c r="P3" s="44"/>
    </row>
    <row r="4" spans="2:16" ht="21.6" customHeight="1" x14ac:dyDescent="0.25">
      <c r="B4" s="14" t="s">
        <v>3</v>
      </c>
    </row>
    <row r="5" spans="2:16" x14ac:dyDescent="0.25">
      <c r="B5" s="18"/>
    </row>
    <row r="6" spans="2:16" ht="15.6" x14ac:dyDescent="0.25">
      <c r="B6" s="18" t="s">
        <v>99</v>
      </c>
    </row>
    <row r="7" spans="2:16" x14ac:dyDescent="0.25">
      <c r="B7" s="19"/>
      <c r="C7" s="25" t="s">
        <v>5</v>
      </c>
    </row>
    <row r="8" spans="2:16" x14ac:dyDescent="0.25">
      <c r="B8" s="19"/>
      <c r="C8" s="25" t="s">
        <v>6</v>
      </c>
    </row>
    <row r="9" spans="2:16" x14ac:dyDescent="0.25">
      <c r="B9" s="19"/>
      <c r="C9" s="25" t="s">
        <v>7</v>
      </c>
    </row>
    <row r="10" spans="2:16" x14ac:dyDescent="0.25">
      <c r="B10" s="19"/>
      <c r="C10" s="25" t="s">
        <v>8</v>
      </c>
    </row>
    <row r="11" spans="2:16" x14ac:dyDescent="0.25">
      <c r="B11" s="19"/>
      <c r="C11" s="25" t="s">
        <v>9</v>
      </c>
    </row>
    <row r="13" spans="2:16" ht="15" x14ac:dyDescent="0.25">
      <c r="B13" s="41" t="s">
        <v>100</v>
      </c>
      <c r="C13" s="41"/>
      <c r="D13" s="41"/>
      <c r="E13" s="41"/>
      <c r="F13" s="41"/>
      <c r="G13" s="41"/>
      <c r="H13" s="41"/>
      <c r="I13" s="41"/>
      <c r="J13" s="41"/>
      <c r="K13" s="41"/>
      <c r="L13" s="41"/>
      <c r="M13" s="41"/>
      <c r="N13" s="41"/>
      <c r="O13" s="41"/>
      <c r="P13" s="41"/>
    </row>
    <row r="14" spans="2:16" ht="45" customHeight="1" x14ac:dyDescent="0.25">
      <c r="B14" s="38" t="s">
        <v>70</v>
      </c>
      <c r="C14" s="38"/>
      <c r="D14" s="38"/>
      <c r="E14" s="38"/>
      <c r="F14" s="38"/>
      <c r="G14" s="38"/>
      <c r="H14" s="38"/>
      <c r="I14" s="38"/>
      <c r="J14" s="38"/>
      <c r="K14" s="38"/>
      <c r="L14" s="38"/>
      <c r="M14" s="38"/>
      <c r="N14" s="38"/>
      <c r="O14" s="38"/>
      <c r="P14" s="38"/>
    </row>
    <row r="15" spans="2:16" ht="18" customHeight="1" x14ac:dyDescent="0.25">
      <c r="B15" s="27"/>
      <c r="C15" s="27"/>
      <c r="D15" s="27"/>
      <c r="E15" s="27"/>
      <c r="F15" s="27"/>
      <c r="G15" s="27"/>
      <c r="H15" s="27"/>
      <c r="I15" s="27"/>
      <c r="J15" s="27"/>
      <c r="K15" s="27"/>
      <c r="L15" s="27"/>
      <c r="M15" s="27"/>
      <c r="N15" s="27"/>
      <c r="O15" s="27"/>
    </row>
    <row r="16" spans="2:16" ht="15" x14ac:dyDescent="0.25">
      <c r="B16" s="41" t="s">
        <v>101</v>
      </c>
      <c r="C16" s="41"/>
      <c r="D16" s="41"/>
      <c r="E16" s="41"/>
      <c r="F16" s="41"/>
      <c r="G16" s="41"/>
      <c r="H16" s="41"/>
      <c r="I16" s="41"/>
      <c r="J16" s="41"/>
      <c r="K16" s="41"/>
      <c r="L16" s="41"/>
      <c r="M16" s="41"/>
      <c r="N16" s="41"/>
      <c r="O16" s="41"/>
      <c r="P16" s="41"/>
    </row>
    <row r="17" spans="2:16" ht="90" customHeight="1" x14ac:dyDescent="0.25">
      <c r="B17" s="38" t="s">
        <v>71</v>
      </c>
      <c r="C17" s="38"/>
      <c r="D17" s="38"/>
      <c r="E17" s="38"/>
      <c r="F17" s="38"/>
      <c r="G17" s="38"/>
      <c r="H17" s="38"/>
      <c r="I17" s="38"/>
      <c r="J17" s="38"/>
      <c r="K17" s="38"/>
      <c r="L17" s="38"/>
      <c r="M17" s="38"/>
      <c r="N17" s="38"/>
      <c r="O17" s="38"/>
      <c r="P17" s="38"/>
    </row>
    <row r="18" spans="2:16" x14ac:dyDescent="0.25">
      <c r="B18" s="28"/>
      <c r="C18" s="28"/>
      <c r="D18" s="28"/>
      <c r="E18" s="28"/>
      <c r="F18" s="28"/>
      <c r="G18" s="28"/>
      <c r="H18" s="28"/>
      <c r="I18" s="28"/>
      <c r="J18" s="28"/>
      <c r="K18" s="28"/>
      <c r="L18" s="28"/>
      <c r="M18" s="28"/>
      <c r="N18" s="28"/>
      <c r="O18" s="28"/>
      <c r="P18" s="28"/>
    </row>
    <row r="19" spans="2:16" x14ac:dyDescent="0.25">
      <c r="B19" s="38" t="s">
        <v>72</v>
      </c>
      <c r="C19" s="38"/>
      <c r="D19" s="38"/>
      <c r="E19" s="38"/>
      <c r="F19" s="38"/>
      <c r="G19" s="38"/>
      <c r="H19" s="38"/>
      <c r="I19" s="38"/>
      <c r="J19" s="38"/>
      <c r="K19" s="38"/>
      <c r="L19" s="38"/>
      <c r="M19" s="38"/>
      <c r="N19" s="38"/>
      <c r="O19" s="38"/>
      <c r="P19" s="38"/>
    </row>
    <row r="20" spans="2:16" x14ac:dyDescent="0.25">
      <c r="B20" s="28"/>
      <c r="C20" s="38" t="s">
        <v>79</v>
      </c>
      <c r="D20" s="38"/>
      <c r="E20" s="38"/>
      <c r="F20" s="38"/>
      <c r="G20" s="38"/>
      <c r="H20" s="38"/>
      <c r="I20" s="38"/>
      <c r="J20" s="38"/>
      <c r="K20" s="38"/>
      <c r="L20" s="38"/>
      <c r="M20" s="38"/>
      <c r="N20" s="28"/>
      <c r="O20" s="28"/>
      <c r="P20" s="28"/>
    </row>
    <row r="21" spans="2:16" x14ac:dyDescent="0.25">
      <c r="B21" s="28"/>
      <c r="C21" s="38" t="s">
        <v>73</v>
      </c>
      <c r="D21" s="38"/>
      <c r="E21" s="38"/>
      <c r="F21" s="38"/>
      <c r="G21" s="38"/>
      <c r="H21" s="38"/>
      <c r="I21" s="38"/>
      <c r="J21" s="38"/>
      <c r="K21" s="38"/>
      <c r="L21" s="38"/>
      <c r="M21" s="38"/>
      <c r="N21" s="28"/>
      <c r="O21" s="28"/>
      <c r="P21" s="28"/>
    </row>
    <row r="22" spans="2:16" x14ac:dyDescent="0.25">
      <c r="B22" s="28"/>
      <c r="C22" s="38" t="s">
        <v>63</v>
      </c>
      <c r="D22" s="38"/>
      <c r="E22" s="38"/>
      <c r="F22" s="38"/>
      <c r="G22" s="38"/>
      <c r="H22" s="38"/>
      <c r="I22" s="38"/>
      <c r="J22" s="38"/>
      <c r="K22" s="38"/>
      <c r="L22" s="38"/>
      <c r="M22" s="38"/>
      <c r="N22" s="28"/>
      <c r="O22" s="28"/>
      <c r="P22" s="28"/>
    </row>
    <row r="23" spans="2:16" x14ac:dyDescent="0.25">
      <c r="B23" s="28"/>
      <c r="C23" s="28"/>
      <c r="D23" s="28"/>
      <c r="E23" s="28"/>
      <c r="F23" s="28"/>
      <c r="G23" s="28"/>
      <c r="H23" s="28"/>
      <c r="I23" s="28"/>
      <c r="J23" s="28"/>
      <c r="K23" s="28"/>
      <c r="L23" s="28"/>
      <c r="M23" s="28"/>
      <c r="N23" s="28"/>
      <c r="O23" s="28"/>
      <c r="P23" s="28"/>
    </row>
    <row r="24" spans="2:16" s="16" customFormat="1" ht="14.4" x14ac:dyDescent="0.25">
      <c r="B24" s="29"/>
      <c r="C24" s="29" t="s">
        <v>80</v>
      </c>
      <c r="D24" s="29"/>
      <c r="E24" s="29"/>
      <c r="F24" s="29"/>
      <c r="G24" s="29"/>
      <c r="H24" s="29"/>
      <c r="I24" s="29"/>
      <c r="J24" s="29"/>
      <c r="K24" s="29"/>
      <c r="L24" s="29"/>
      <c r="M24" s="29"/>
      <c r="N24" s="29"/>
      <c r="O24" s="29"/>
      <c r="P24" s="29"/>
    </row>
    <row r="25" spans="2:16" s="16" customFormat="1" x14ac:dyDescent="0.25">
      <c r="B25" s="29"/>
      <c r="C25" s="29" t="s">
        <v>64</v>
      </c>
      <c r="D25" s="29"/>
      <c r="E25" s="29"/>
      <c r="F25" s="29"/>
      <c r="G25" s="29"/>
      <c r="H25" s="29"/>
      <c r="I25" s="29"/>
      <c r="J25" s="29"/>
      <c r="K25" s="29"/>
      <c r="L25" s="29"/>
      <c r="M25" s="29"/>
      <c r="N25" s="29"/>
      <c r="O25" s="29"/>
      <c r="P25" s="29"/>
    </row>
    <row r="26" spans="2:16" s="16" customFormat="1" x14ac:dyDescent="0.25">
      <c r="B26" s="29"/>
      <c r="C26" s="29" t="s">
        <v>111</v>
      </c>
      <c r="D26" s="29"/>
      <c r="E26" s="29"/>
      <c r="F26" s="29"/>
      <c r="G26" s="29"/>
      <c r="H26" s="29"/>
      <c r="I26" s="29"/>
      <c r="J26" s="29"/>
      <c r="K26" s="29"/>
      <c r="L26" s="29"/>
      <c r="M26" s="29"/>
      <c r="N26" s="29"/>
      <c r="O26" s="29"/>
      <c r="P26" s="29"/>
    </row>
    <row r="27" spans="2:16" s="16" customFormat="1" x14ac:dyDescent="0.25">
      <c r="B27" s="29"/>
      <c r="C27" s="29" t="s">
        <v>112</v>
      </c>
      <c r="D27" s="29"/>
      <c r="E27" s="29"/>
      <c r="F27" s="29"/>
      <c r="G27" s="29"/>
      <c r="H27" s="29"/>
      <c r="I27" s="29"/>
      <c r="J27" s="29"/>
      <c r="K27" s="29"/>
      <c r="L27" s="29"/>
      <c r="M27" s="29"/>
      <c r="N27" s="29"/>
      <c r="O27" s="29"/>
      <c r="P27" s="29"/>
    </row>
    <row r="28" spans="2:16" s="16" customFormat="1" ht="9" customHeight="1" x14ac:dyDescent="0.25">
      <c r="B28" s="29"/>
      <c r="C28" s="29"/>
      <c r="D28" s="29"/>
      <c r="E28" s="29"/>
      <c r="F28" s="29"/>
      <c r="G28" s="29"/>
      <c r="H28" s="29"/>
      <c r="I28" s="29"/>
      <c r="J28" s="29"/>
      <c r="K28" s="29"/>
      <c r="L28" s="29"/>
      <c r="M28" s="29"/>
      <c r="N28" s="29"/>
      <c r="O28" s="29"/>
      <c r="P28" s="29"/>
    </row>
    <row r="29" spans="2:16" s="16" customFormat="1" ht="14.4" x14ac:dyDescent="0.25">
      <c r="B29" s="29"/>
      <c r="C29" s="29" t="s">
        <v>81</v>
      </c>
      <c r="D29" s="29"/>
      <c r="E29" s="29"/>
      <c r="F29" s="29"/>
      <c r="G29" s="29"/>
      <c r="H29" s="29"/>
      <c r="I29" s="29"/>
      <c r="J29" s="29"/>
      <c r="K29" s="29"/>
      <c r="L29" s="29"/>
      <c r="M29" s="29"/>
      <c r="N29" s="29"/>
      <c r="O29" s="29"/>
      <c r="P29" s="29"/>
    </row>
    <row r="30" spans="2:16" s="16" customFormat="1" x14ac:dyDescent="0.25">
      <c r="B30" s="29"/>
      <c r="C30" s="29" t="s">
        <v>96</v>
      </c>
      <c r="D30" s="29"/>
      <c r="E30" s="29"/>
      <c r="F30" s="29"/>
      <c r="G30" s="29"/>
      <c r="H30" s="29"/>
      <c r="I30" s="29"/>
      <c r="J30" s="29"/>
      <c r="K30" s="29"/>
      <c r="L30" s="29"/>
      <c r="M30" s="29"/>
      <c r="N30" s="29"/>
      <c r="O30" s="29"/>
      <c r="P30" s="29"/>
    </row>
    <row r="31" spans="2:16" s="16" customFormat="1" x14ac:dyDescent="0.25">
      <c r="B31" s="29"/>
      <c r="C31" s="29" t="s">
        <v>97</v>
      </c>
      <c r="D31" s="29"/>
      <c r="E31" s="29"/>
      <c r="F31" s="29"/>
      <c r="G31" s="29"/>
      <c r="H31" s="29"/>
      <c r="I31" s="29"/>
      <c r="J31" s="29"/>
      <c r="K31" s="29"/>
      <c r="L31" s="29"/>
      <c r="M31" s="29"/>
      <c r="N31" s="29"/>
      <c r="O31" s="29"/>
      <c r="P31" s="29"/>
    </row>
    <row r="32" spans="2:16" s="16" customFormat="1" x14ac:dyDescent="0.25">
      <c r="B32" s="29"/>
      <c r="C32" s="29" t="s">
        <v>110</v>
      </c>
      <c r="D32" s="29"/>
      <c r="E32" s="29"/>
      <c r="F32" s="29"/>
      <c r="G32" s="29"/>
      <c r="H32" s="29"/>
      <c r="I32" s="29"/>
      <c r="J32" s="29"/>
      <c r="K32" s="29"/>
      <c r="L32" s="29"/>
      <c r="M32" s="29"/>
      <c r="N32" s="29"/>
      <c r="O32" s="29"/>
      <c r="P32" s="29"/>
    </row>
    <row r="33" spans="2:16" s="16" customFormat="1" x14ac:dyDescent="0.25">
      <c r="B33" s="29"/>
      <c r="C33" s="29" t="s">
        <v>109</v>
      </c>
      <c r="D33" s="29"/>
      <c r="E33" s="29"/>
      <c r="F33" s="29"/>
      <c r="G33" s="29"/>
      <c r="H33" s="29"/>
      <c r="I33" s="29"/>
      <c r="J33" s="29"/>
      <c r="K33" s="29"/>
      <c r="L33" s="29"/>
      <c r="M33" s="29"/>
      <c r="N33" s="29"/>
      <c r="O33" s="29"/>
      <c r="P33" s="29"/>
    </row>
    <row r="34" spans="2:16" s="16" customFormat="1" ht="9" customHeight="1" x14ac:dyDescent="0.25">
      <c r="B34" s="29"/>
      <c r="C34" s="29"/>
      <c r="D34" s="29"/>
      <c r="E34" s="29"/>
      <c r="F34" s="29"/>
      <c r="G34" s="29"/>
      <c r="H34" s="29"/>
      <c r="I34" s="29"/>
      <c r="J34" s="29"/>
      <c r="K34" s="29"/>
      <c r="L34" s="29"/>
      <c r="M34" s="29"/>
      <c r="N34" s="29"/>
      <c r="O34" s="29"/>
      <c r="P34" s="29"/>
    </row>
    <row r="35" spans="2:16" s="16" customFormat="1" ht="14.4" x14ac:dyDescent="0.25">
      <c r="B35" s="29"/>
      <c r="C35" s="29" t="s">
        <v>82</v>
      </c>
      <c r="D35" s="29"/>
      <c r="E35" s="29"/>
      <c r="F35" s="29"/>
      <c r="G35" s="29"/>
      <c r="H35" s="29"/>
      <c r="I35" s="29"/>
      <c r="J35" s="29"/>
      <c r="K35" s="29"/>
      <c r="L35" s="29"/>
      <c r="M35" s="29"/>
      <c r="N35" s="29"/>
      <c r="O35" s="29"/>
      <c r="P35" s="29"/>
    </row>
    <row r="36" spans="2:16" s="16" customFormat="1" x14ac:dyDescent="0.25">
      <c r="B36" s="29"/>
      <c r="C36" s="29" t="s">
        <v>65</v>
      </c>
      <c r="D36" s="29"/>
      <c r="E36" s="29"/>
      <c r="F36" s="29"/>
      <c r="G36" s="29"/>
      <c r="H36" s="29"/>
      <c r="I36" s="29"/>
      <c r="J36" s="29"/>
      <c r="K36" s="29"/>
      <c r="L36" s="29"/>
      <c r="M36" s="29"/>
      <c r="N36" s="29"/>
      <c r="O36" s="29"/>
      <c r="P36" s="29"/>
    </row>
    <row r="37" spans="2:16" s="16" customFormat="1" x14ac:dyDescent="0.25">
      <c r="B37" s="29"/>
      <c r="C37" s="29" t="s">
        <v>4</v>
      </c>
      <c r="D37" s="29"/>
      <c r="E37" s="29"/>
      <c r="F37" s="29"/>
      <c r="G37" s="29"/>
      <c r="H37" s="29"/>
      <c r="I37" s="29"/>
      <c r="J37" s="29"/>
      <c r="K37" s="29"/>
      <c r="L37" s="29"/>
      <c r="M37" s="29"/>
      <c r="N37" s="29"/>
      <c r="O37" s="29"/>
      <c r="P37" s="29"/>
    </row>
    <row r="38" spans="2:16" s="16" customFormat="1" ht="9" customHeight="1" x14ac:dyDescent="0.25">
      <c r="B38" s="29"/>
      <c r="C38" s="29"/>
      <c r="D38" s="29"/>
      <c r="E38" s="29"/>
      <c r="F38" s="29"/>
      <c r="G38" s="29"/>
      <c r="H38" s="29"/>
      <c r="I38" s="29"/>
      <c r="J38" s="29"/>
      <c r="K38" s="29"/>
      <c r="L38" s="29"/>
      <c r="M38" s="29"/>
      <c r="N38" s="29"/>
      <c r="O38" s="29"/>
      <c r="P38" s="29"/>
    </row>
    <row r="39" spans="2:16" s="16" customFormat="1" ht="14.4" x14ac:dyDescent="0.25">
      <c r="B39" s="29"/>
      <c r="C39" s="29" t="s">
        <v>83</v>
      </c>
      <c r="D39" s="29"/>
      <c r="E39" s="29"/>
      <c r="F39" s="29"/>
      <c r="G39" s="29"/>
      <c r="H39" s="29"/>
      <c r="I39" s="29"/>
      <c r="J39" s="29"/>
      <c r="K39" s="29"/>
      <c r="L39" s="29"/>
      <c r="M39" s="29"/>
      <c r="N39" s="29"/>
      <c r="O39" s="29"/>
      <c r="P39" s="29"/>
    </row>
    <row r="40" spans="2:16" s="16" customFormat="1" x14ac:dyDescent="0.25">
      <c r="B40" s="29"/>
      <c r="C40" s="29" t="s">
        <v>98</v>
      </c>
      <c r="D40" s="29"/>
      <c r="E40" s="29"/>
      <c r="F40" s="29"/>
      <c r="G40" s="29"/>
      <c r="H40" s="29"/>
      <c r="I40" s="29"/>
      <c r="J40" s="29"/>
      <c r="K40" s="29"/>
      <c r="L40" s="29"/>
      <c r="M40" s="29"/>
      <c r="N40" s="29"/>
      <c r="O40" s="29"/>
      <c r="P40" s="29"/>
    </row>
    <row r="41" spans="2:16" s="16" customFormat="1" x14ac:dyDescent="0.25">
      <c r="B41" s="29"/>
      <c r="C41" s="29" t="s">
        <v>4</v>
      </c>
      <c r="D41" s="29"/>
      <c r="E41" s="29"/>
      <c r="F41" s="29"/>
      <c r="G41" s="29"/>
      <c r="H41" s="29"/>
      <c r="I41" s="29"/>
      <c r="J41" s="29"/>
      <c r="K41" s="29"/>
      <c r="L41" s="29"/>
      <c r="M41" s="29"/>
      <c r="N41" s="29"/>
      <c r="O41" s="29"/>
      <c r="P41" s="29"/>
    </row>
    <row r="42" spans="2:16" s="16" customFormat="1" ht="9" customHeight="1" x14ac:dyDescent="0.25">
      <c r="B42" s="29"/>
      <c r="C42" s="29"/>
      <c r="D42" s="29"/>
      <c r="E42" s="29"/>
      <c r="F42" s="29"/>
      <c r="G42" s="29"/>
      <c r="H42" s="29"/>
      <c r="I42" s="29"/>
      <c r="J42" s="29"/>
      <c r="K42" s="29"/>
      <c r="L42" s="29"/>
      <c r="M42" s="29"/>
      <c r="N42" s="29"/>
      <c r="O42" s="29"/>
      <c r="P42" s="29"/>
    </row>
    <row r="43" spans="2:16" s="16" customFormat="1" ht="45.6" customHeight="1" x14ac:dyDescent="0.25">
      <c r="B43" s="38" t="s">
        <v>105</v>
      </c>
      <c r="C43" s="38"/>
      <c r="D43" s="38"/>
      <c r="E43" s="38"/>
      <c r="F43" s="38"/>
      <c r="G43" s="38"/>
      <c r="H43" s="38"/>
      <c r="I43" s="38"/>
      <c r="J43" s="38"/>
      <c r="K43" s="38"/>
      <c r="L43" s="38"/>
      <c r="M43" s="38"/>
      <c r="N43" s="38"/>
      <c r="O43" s="38"/>
      <c r="P43" s="38"/>
    </row>
    <row r="44" spans="2:16" s="16" customFormat="1" ht="9" customHeight="1" x14ac:dyDescent="0.25">
      <c r="B44" s="29"/>
      <c r="C44" s="29"/>
      <c r="D44" s="29"/>
      <c r="E44" s="29"/>
      <c r="F44" s="29"/>
      <c r="G44" s="29"/>
      <c r="H44" s="29"/>
      <c r="I44" s="29"/>
      <c r="J44" s="29"/>
      <c r="K44" s="29"/>
      <c r="L44" s="29"/>
      <c r="M44" s="29"/>
      <c r="N44" s="29"/>
      <c r="O44" s="29"/>
      <c r="P44" s="29"/>
    </row>
    <row r="45" spans="2:16" s="16" customFormat="1" ht="60" customHeight="1" x14ac:dyDescent="0.25">
      <c r="B45" s="38" t="s">
        <v>74</v>
      </c>
      <c r="C45" s="38"/>
      <c r="D45" s="38"/>
      <c r="E45" s="38"/>
      <c r="F45" s="38"/>
      <c r="G45" s="38"/>
      <c r="H45" s="38"/>
      <c r="I45" s="38"/>
      <c r="J45" s="38"/>
      <c r="K45" s="38"/>
      <c r="L45" s="38"/>
      <c r="M45" s="38"/>
      <c r="N45" s="38"/>
      <c r="O45" s="38"/>
      <c r="P45" s="38"/>
    </row>
    <row r="46" spans="2:16" s="16" customFormat="1" ht="9" customHeight="1" x14ac:dyDescent="0.25">
      <c r="B46" s="28"/>
      <c r="C46" s="28"/>
      <c r="D46" s="28"/>
      <c r="E46" s="28"/>
      <c r="F46" s="28"/>
      <c r="G46" s="28"/>
      <c r="H46" s="28"/>
      <c r="I46" s="28"/>
      <c r="J46" s="28"/>
      <c r="K46" s="28"/>
      <c r="L46" s="28"/>
      <c r="M46" s="28"/>
      <c r="N46" s="28"/>
      <c r="O46" s="28"/>
      <c r="P46" s="28"/>
    </row>
    <row r="47" spans="2:16" s="16" customFormat="1" ht="60" customHeight="1" x14ac:dyDescent="0.25">
      <c r="B47" s="38" t="s">
        <v>67</v>
      </c>
      <c r="C47" s="38"/>
      <c r="D47" s="38"/>
      <c r="E47" s="38"/>
      <c r="F47" s="38"/>
      <c r="G47" s="38"/>
      <c r="H47" s="38"/>
      <c r="I47" s="38"/>
      <c r="J47" s="38"/>
      <c r="K47" s="38"/>
      <c r="L47" s="38"/>
      <c r="M47" s="38"/>
      <c r="N47" s="38"/>
      <c r="O47" s="38"/>
      <c r="P47" s="38"/>
    </row>
    <row r="48" spans="2:16" s="16" customFormat="1" ht="9" customHeight="1" x14ac:dyDescent="0.25">
      <c r="B48" s="29"/>
      <c r="C48" s="29"/>
      <c r="D48" s="29"/>
      <c r="E48" s="29"/>
      <c r="F48" s="29"/>
      <c r="G48" s="29"/>
      <c r="H48" s="29"/>
      <c r="I48" s="29"/>
      <c r="J48" s="29"/>
      <c r="K48" s="29"/>
      <c r="L48" s="29"/>
      <c r="M48" s="29"/>
      <c r="N48" s="29"/>
      <c r="O48" s="29"/>
      <c r="P48" s="29"/>
    </row>
    <row r="49" spans="2:16" s="16" customFormat="1" ht="45.6" customHeight="1" x14ac:dyDescent="0.25">
      <c r="B49" s="38" t="s">
        <v>75</v>
      </c>
      <c r="C49" s="38"/>
      <c r="D49" s="38"/>
      <c r="E49" s="38"/>
      <c r="F49" s="38"/>
      <c r="G49" s="38"/>
      <c r="H49" s="38"/>
      <c r="I49" s="38"/>
      <c r="J49" s="38"/>
      <c r="K49" s="38"/>
      <c r="L49" s="38"/>
      <c r="M49" s="38"/>
      <c r="N49" s="38"/>
      <c r="O49" s="38"/>
      <c r="P49" s="38"/>
    </row>
    <row r="50" spans="2:16" s="16" customFormat="1" ht="18" customHeight="1" x14ac:dyDescent="0.25">
      <c r="B50" s="30"/>
      <c r="C50" s="30"/>
      <c r="D50" s="30"/>
      <c r="E50" s="30"/>
      <c r="F50" s="30"/>
      <c r="G50" s="30"/>
      <c r="H50" s="30"/>
      <c r="I50" s="30"/>
      <c r="J50" s="30"/>
      <c r="K50" s="30"/>
      <c r="L50" s="30"/>
      <c r="M50" s="30"/>
      <c r="N50" s="30"/>
      <c r="O50" s="30"/>
    </row>
    <row r="51" spans="2:16" ht="15" customHeight="1" x14ac:dyDescent="0.25">
      <c r="B51" s="35" t="s">
        <v>102</v>
      </c>
      <c r="C51" s="27"/>
      <c r="D51" s="27"/>
      <c r="E51" s="27"/>
      <c r="F51" s="27"/>
      <c r="G51" s="27"/>
      <c r="H51" s="27"/>
      <c r="I51" s="27"/>
      <c r="J51" s="27"/>
      <c r="K51" s="27"/>
      <c r="L51" s="27"/>
      <c r="M51" s="27"/>
      <c r="N51" s="27"/>
      <c r="O51" s="27"/>
    </row>
    <row r="52" spans="2:16" ht="86.25" customHeight="1" x14ac:dyDescent="0.25">
      <c r="B52" s="38" t="s">
        <v>76</v>
      </c>
      <c r="C52" s="42"/>
      <c r="D52" s="42"/>
      <c r="E52" s="42"/>
      <c r="F52" s="42"/>
      <c r="G52" s="42"/>
      <c r="H52" s="42"/>
      <c r="I52" s="42"/>
      <c r="J52" s="42"/>
      <c r="K52" s="42"/>
      <c r="L52" s="42"/>
      <c r="M52" s="42"/>
      <c r="N52" s="42"/>
      <c r="O52" s="42"/>
      <c r="P52" s="42"/>
    </row>
    <row r="53" spans="2:16" ht="18" customHeight="1" x14ac:dyDescent="0.25"/>
    <row r="54" spans="2:16" ht="15.6" x14ac:dyDescent="0.3">
      <c r="B54" s="36" t="s">
        <v>103</v>
      </c>
      <c r="C54" s="31"/>
      <c r="D54" s="31"/>
      <c r="E54" s="31"/>
      <c r="F54" s="31"/>
      <c r="G54" s="31"/>
      <c r="H54" s="31"/>
      <c r="I54" s="31"/>
      <c r="J54" s="31"/>
      <c r="K54" s="31"/>
      <c r="L54" s="31"/>
      <c r="M54" s="31"/>
      <c r="N54" s="31"/>
      <c r="O54" s="31"/>
    </row>
    <row r="55" spans="2:16" x14ac:dyDescent="0.25">
      <c r="B55" s="16" t="s">
        <v>106</v>
      </c>
      <c r="C55" s="31"/>
      <c r="D55" s="31"/>
      <c r="E55" s="31"/>
      <c r="F55" s="31"/>
      <c r="G55" s="31"/>
      <c r="H55" s="31"/>
      <c r="I55" s="31"/>
      <c r="J55" s="31"/>
      <c r="K55" s="31"/>
      <c r="L55" s="31"/>
      <c r="M55" s="31"/>
      <c r="N55" s="31"/>
      <c r="O55" s="31"/>
    </row>
    <row r="56" spans="2:16" x14ac:dyDescent="0.25">
      <c r="B56" s="16"/>
      <c r="C56" s="16" t="s">
        <v>68</v>
      </c>
      <c r="D56" s="31"/>
      <c r="E56" s="31"/>
      <c r="F56" s="31"/>
      <c r="G56" s="31"/>
      <c r="H56" s="31"/>
      <c r="I56" s="31"/>
      <c r="J56" s="31"/>
      <c r="K56" s="31"/>
      <c r="L56" s="31"/>
      <c r="M56" s="31"/>
      <c r="N56" s="31"/>
      <c r="O56" s="31"/>
    </row>
    <row r="57" spans="2:16" x14ac:dyDescent="0.25">
      <c r="B57" s="16"/>
      <c r="C57" s="32" t="s">
        <v>84</v>
      </c>
      <c r="D57" s="31"/>
      <c r="E57" s="31"/>
      <c r="F57" s="31"/>
      <c r="G57" s="31"/>
      <c r="H57" s="31"/>
      <c r="I57" s="31"/>
      <c r="J57" s="31"/>
      <c r="K57" s="31"/>
      <c r="L57" s="31"/>
      <c r="M57" s="31"/>
      <c r="N57" s="31"/>
      <c r="O57" s="31"/>
    </row>
    <row r="58" spans="2:16" x14ac:dyDescent="0.25">
      <c r="B58" s="16"/>
      <c r="C58" s="33" t="s">
        <v>85</v>
      </c>
      <c r="D58" s="31"/>
      <c r="E58" s="31"/>
      <c r="F58" s="31"/>
      <c r="G58" s="31"/>
      <c r="H58" s="31"/>
      <c r="I58" s="31"/>
      <c r="J58" s="31"/>
      <c r="K58" s="31"/>
      <c r="L58" s="31"/>
      <c r="M58" s="31"/>
      <c r="N58" s="31"/>
      <c r="O58" s="31"/>
    </row>
    <row r="59" spans="2:16" x14ac:dyDescent="0.25">
      <c r="B59" s="16"/>
      <c r="C59" s="33" t="s">
        <v>86</v>
      </c>
      <c r="D59" s="31"/>
      <c r="E59" s="31"/>
      <c r="F59" s="31"/>
      <c r="G59" s="31"/>
      <c r="H59" s="31"/>
      <c r="I59" s="31"/>
      <c r="J59" s="31"/>
      <c r="K59" s="31"/>
      <c r="L59" s="31"/>
      <c r="M59" s="31"/>
      <c r="N59" s="31"/>
      <c r="O59" s="31"/>
    </row>
    <row r="60" spans="2:16" x14ac:dyDescent="0.25">
      <c r="B60" s="16"/>
      <c r="C60" s="33" t="s">
        <v>87</v>
      </c>
      <c r="D60" s="31"/>
      <c r="E60" s="31"/>
      <c r="F60" s="31"/>
      <c r="G60" s="31"/>
      <c r="H60" s="31"/>
      <c r="I60" s="31"/>
      <c r="J60" s="31"/>
      <c r="K60" s="31"/>
      <c r="L60" s="31"/>
      <c r="M60" s="31"/>
      <c r="N60" s="31"/>
      <c r="O60" s="31"/>
    </row>
    <row r="61" spans="2:16" x14ac:dyDescent="0.25">
      <c r="B61" s="16"/>
      <c r="C61" s="33" t="s">
        <v>88</v>
      </c>
      <c r="D61" s="31"/>
      <c r="E61" s="31"/>
      <c r="F61" s="31"/>
      <c r="G61" s="31"/>
      <c r="H61" s="31"/>
      <c r="I61" s="31"/>
      <c r="J61" s="31"/>
      <c r="K61" s="31"/>
      <c r="L61" s="31"/>
      <c r="M61" s="31"/>
      <c r="N61" s="31"/>
      <c r="O61" s="31"/>
    </row>
    <row r="62" spans="2:16" ht="9" customHeight="1" x14ac:dyDescent="0.25">
      <c r="B62" s="16"/>
      <c r="C62" s="33"/>
      <c r="D62" s="31"/>
      <c r="E62" s="31"/>
      <c r="F62" s="31"/>
      <c r="G62" s="31"/>
      <c r="H62" s="31"/>
      <c r="I62" s="31"/>
      <c r="J62" s="31"/>
      <c r="K62" s="31"/>
      <c r="L62" s="31"/>
      <c r="M62" s="31"/>
      <c r="N62" s="31"/>
      <c r="O62" s="31"/>
    </row>
    <row r="63" spans="2:16" ht="14.4" x14ac:dyDescent="0.3">
      <c r="B63" s="16" t="s">
        <v>89</v>
      </c>
      <c r="C63" s="33"/>
      <c r="D63" s="31"/>
      <c r="E63" s="31"/>
      <c r="F63" s="31"/>
      <c r="G63" s="31"/>
      <c r="H63" s="31"/>
      <c r="I63" s="31"/>
      <c r="J63" s="31"/>
      <c r="K63" s="31"/>
      <c r="L63" s="31"/>
      <c r="M63" s="31"/>
      <c r="N63" s="31"/>
      <c r="O63" s="31"/>
    </row>
    <row r="64" spans="2:16" ht="9" customHeight="1" x14ac:dyDescent="0.25">
      <c r="B64" s="16"/>
      <c r="C64" s="33"/>
      <c r="D64" s="31"/>
      <c r="E64" s="31"/>
      <c r="F64" s="31"/>
      <c r="G64" s="31"/>
      <c r="H64" s="31"/>
      <c r="I64" s="31"/>
      <c r="J64" s="31"/>
      <c r="K64" s="31"/>
      <c r="L64" s="31"/>
      <c r="M64" s="31"/>
      <c r="N64" s="31"/>
      <c r="O64" s="31"/>
    </row>
    <row r="65" spans="2:16" x14ac:dyDescent="0.25">
      <c r="B65" s="16" t="s">
        <v>69</v>
      </c>
      <c r="C65" s="33"/>
      <c r="D65" s="31"/>
      <c r="E65" s="31"/>
      <c r="F65" s="31"/>
      <c r="G65" s="31"/>
      <c r="H65" s="31"/>
      <c r="I65" s="31"/>
      <c r="J65" s="31"/>
      <c r="K65" s="31"/>
      <c r="L65" s="31"/>
      <c r="M65" s="31"/>
      <c r="N65" s="31"/>
      <c r="O65" s="31"/>
    </row>
    <row r="66" spans="2:16" ht="9" customHeight="1" x14ac:dyDescent="0.25">
      <c r="B66" s="16"/>
      <c r="C66" s="33"/>
      <c r="D66" s="31"/>
      <c r="E66" s="31"/>
      <c r="F66" s="31"/>
      <c r="G66" s="31"/>
      <c r="H66" s="31"/>
      <c r="I66" s="31"/>
      <c r="J66" s="31"/>
      <c r="K66" s="31"/>
      <c r="L66" s="31"/>
      <c r="M66" s="31"/>
      <c r="N66" s="31"/>
      <c r="O66" s="31"/>
    </row>
    <row r="67" spans="2:16" ht="14.4" x14ac:dyDescent="0.3">
      <c r="B67" s="16" t="s">
        <v>90</v>
      </c>
      <c r="C67" s="33"/>
      <c r="D67" s="31"/>
      <c r="E67" s="31"/>
      <c r="F67" s="31"/>
      <c r="G67" s="31"/>
      <c r="H67" s="31"/>
      <c r="I67" s="31"/>
      <c r="J67" s="31"/>
      <c r="K67" s="31"/>
      <c r="L67" s="31"/>
      <c r="M67" s="31"/>
      <c r="N67" s="31"/>
      <c r="O67" s="31"/>
    </row>
    <row r="68" spans="2:16" ht="14.4" x14ac:dyDescent="0.3">
      <c r="B68" s="16" t="s">
        <v>91</v>
      </c>
      <c r="C68" s="33"/>
      <c r="D68" s="31"/>
      <c r="E68" s="31"/>
      <c r="F68" s="31"/>
      <c r="G68" s="31"/>
      <c r="H68" s="31"/>
      <c r="I68" s="31"/>
      <c r="J68" s="31"/>
      <c r="K68" s="31"/>
      <c r="L68" s="31"/>
      <c r="M68" s="31"/>
      <c r="N68" s="31"/>
      <c r="O68" s="31"/>
    </row>
    <row r="69" spans="2:16" ht="9" customHeight="1" x14ac:dyDescent="0.25">
      <c r="B69" s="16"/>
      <c r="C69" s="33"/>
      <c r="D69" s="31"/>
      <c r="E69" s="31"/>
      <c r="F69" s="31"/>
      <c r="G69" s="31"/>
      <c r="H69" s="31"/>
      <c r="I69" s="31"/>
      <c r="J69" s="31"/>
      <c r="K69" s="31"/>
      <c r="L69" s="31"/>
      <c r="M69" s="31"/>
      <c r="N69" s="31"/>
      <c r="O69" s="31"/>
    </row>
    <row r="70" spans="2:16" ht="14.4" x14ac:dyDescent="0.3">
      <c r="B70" s="16" t="s">
        <v>92</v>
      </c>
      <c r="C70" s="33"/>
      <c r="D70" s="31"/>
      <c r="E70" s="31"/>
      <c r="F70" s="31"/>
      <c r="G70" s="31"/>
      <c r="H70" s="31"/>
      <c r="I70" s="31"/>
      <c r="J70" s="31"/>
      <c r="K70" s="31"/>
      <c r="L70" s="31"/>
      <c r="M70" s="31"/>
      <c r="N70" s="31"/>
      <c r="O70" s="31"/>
    </row>
    <row r="72" spans="2:16" ht="44.25" customHeight="1" x14ac:dyDescent="0.25">
      <c r="B72" s="38" t="s">
        <v>77</v>
      </c>
      <c r="C72" s="38"/>
      <c r="D72" s="38"/>
      <c r="E72" s="38"/>
      <c r="F72" s="38"/>
      <c r="G72" s="38"/>
      <c r="H72" s="38"/>
      <c r="I72" s="38"/>
      <c r="J72" s="38"/>
      <c r="K72" s="38"/>
      <c r="L72" s="38"/>
      <c r="M72" s="38"/>
      <c r="N72" s="38"/>
      <c r="O72" s="38"/>
    </row>
    <row r="73" spans="2:16" ht="18" customHeight="1" x14ac:dyDescent="0.25"/>
    <row r="74" spans="2:16" ht="15.6" x14ac:dyDescent="0.3">
      <c r="B74" s="37" t="s">
        <v>104</v>
      </c>
    </row>
    <row r="75" spans="2:16" ht="10.95" customHeight="1" x14ac:dyDescent="0.25">
      <c r="B75" s="17"/>
    </row>
    <row r="76" spans="2:16" ht="28.95" customHeight="1" x14ac:dyDescent="0.25">
      <c r="B76" s="39" t="s">
        <v>93</v>
      </c>
      <c r="C76" s="39"/>
      <c r="D76" s="39"/>
      <c r="E76" s="39"/>
      <c r="F76" s="39"/>
      <c r="G76" s="39"/>
      <c r="H76" s="39"/>
      <c r="I76" s="39"/>
      <c r="J76" s="39"/>
      <c r="K76" s="39"/>
      <c r="L76" s="39"/>
      <c r="M76" s="39"/>
      <c r="N76" s="39"/>
      <c r="O76" s="39"/>
      <c r="P76" s="39"/>
    </row>
    <row r="77" spans="2:16" ht="8.4" customHeight="1" x14ac:dyDescent="0.25"/>
    <row r="78" spans="2:16" ht="30.6" customHeight="1" x14ac:dyDescent="0.25">
      <c r="B78" s="39" t="s">
        <v>94</v>
      </c>
      <c r="C78" s="39"/>
      <c r="D78" s="39"/>
      <c r="E78" s="39"/>
      <c r="F78" s="39"/>
      <c r="G78" s="39"/>
      <c r="H78" s="39"/>
      <c r="I78" s="39"/>
      <c r="J78" s="39"/>
      <c r="K78" s="39"/>
      <c r="L78" s="39"/>
      <c r="M78" s="39"/>
      <c r="N78" s="39"/>
      <c r="O78" s="39"/>
      <c r="P78" s="39"/>
    </row>
    <row r="79" spans="2:16" ht="8.4" customHeight="1" x14ac:dyDescent="0.25"/>
    <row r="80" spans="2:16" ht="45.75" customHeight="1" x14ac:dyDescent="0.25">
      <c r="B80" s="39" t="s">
        <v>95</v>
      </c>
      <c r="C80" s="39"/>
      <c r="D80" s="39"/>
      <c r="E80" s="39"/>
      <c r="F80" s="39"/>
      <c r="G80" s="39"/>
      <c r="H80" s="39"/>
      <c r="I80" s="39"/>
      <c r="J80" s="39"/>
      <c r="K80" s="39"/>
      <c r="L80" s="39"/>
      <c r="M80" s="39"/>
      <c r="N80" s="39"/>
      <c r="O80" s="39"/>
      <c r="P80" s="39"/>
    </row>
  </sheetData>
  <mergeCells count="19">
    <mergeCell ref="N2:P2"/>
    <mergeCell ref="B13:P13"/>
    <mergeCell ref="B16:P16"/>
    <mergeCell ref="B52:P52"/>
    <mergeCell ref="B14:P14"/>
    <mergeCell ref="B17:P17"/>
    <mergeCell ref="B19:P19"/>
    <mergeCell ref="C20:M20"/>
    <mergeCell ref="C21:M21"/>
    <mergeCell ref="C22:M22"/>
    <mergeCell ref="M3:P3"/>
    <mergeCell ref="B72:O72"/>
    <mergeCell ref="B80:P80"/>
    <mergeCell ref="B78:P78"/>
    <mergeCell ref="B76:P76"/>
    <mergeCell ref="B43:P43"/>
    <mergeCell ref="B49:P49"/>
    <mergeCell ref="B45:P45"/>
    <mergeCell ref="B47:P47"/>
  </mergeCells>
  <hyperlinks>
    <hyperlink ref="C7" location="about!B13" display="Purpose &amp; Overview" xr:uid="{00000000-0004-0000-0000-000000000000}"/>
    <hyperlink ref="C8" location="about!B16" display="Methodological Development of the Tool" xr:uid="{00000000-0004-0000-0000-000001000000}"/>
    <hyperlink ref="C9" location="about!B51" display="History" xr:uid="{00000000-0004-0000-0000-000002000000}"/>
    <hyperlink ref="C10" location="about!B54" display="How to Use the Tool" xr:uid="{00000000-0004-0000-0000-000003000000}"/>
    <hyperlink ref="C11" location="about!B73" display="Contact Information" xr:uid="{00000000-0004-0000-0000-000004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9"/>
  <sheetViews>
    <sheetView tabSelected="1" zoomScale="115" zoomScaleNormal="115" workbookViewId="0">
      <pane xSplit="1" ySplit="2" topLeftCell="B3" activePane="bottomRight" state="frozen"/>
      <selection pane="topRight" activeCell="C1" sqref="C1"/>
      <selection pane="bottomLeft" activeCell="A3" sqref="A3"/>
      <selection pane="bottomRight"/>
    </sheetView>
  </sheetViews>
  <sheetFormatPr defaultColWidth="8.88671875" defaultRowHeight="14.4" x14ac:dyDescent="0.3"/>
  <cols>
    <col min="1" max="1" width="34.33203125" style="1" customWidth="1"/>
    <col min="2" max="2" width="5.5546875" style="4" hidden="1" customWidth="1"/>
    <col min="3" max="3" width="11.6640625" style="4" customWidth="1"/>
    <col min="4" max="4" width="6.109375" style="4" customWidth="1"/>
    <col min="5" max="5" width="6.6640625" style="4" customWidth="1"/>
    <col min="6" max="6" width="11.88671875" style="3" customWidth="1"/>
    <col min="7" max="7" width="12" style="3" customWidth="1"/>
    <col min="8" max="8" width="15.5546875" style="3" customWidth="1"/>
    <col min="9" max="9" width="11.44140625" style="3" customWidth="1"/>
    <col min="10" max="10" width="7.44140625" style="4" customWidth="1"/>
    <col min="11" max="11" width="6.33203125" style="3" hidden="1" customWidth="1"/>
    <col min="12" max="12" width="10" style="3" hidden="1" customWidth="1"/>
    <col min="13" max="13" width="5.44140625" style="3" hidden="1" customWidth="1"/>
    <col min="14" max="14" width="12.109375" style="1" hidden="1" customWidth="1"/>
    <col min="15" max="15" width="7.5546875" style="2" hidden="1" customWidth="1"/>
    <col min="16" max="16" width="9.77734375" style="1" customWidth="1"/>
    <col min="17" max="17" width="8" style="1" customWidth="1"/>
    <col min="18" max="18" width="16.5546875" style="1" customWidth="1"/>
    <col min="19" max="16384" width="8.88671875" style="1"/>
  </cols>
  <sheetData>
    <row r="1" spans="1:18" ht="51" customHeight="1" x14ac:dyDescent="0.3">
      <c r="A1" s="7" t="s">
        <v>78</v>
      </c>
      <c r="B1" s="8" t="s">
        <v>35</v>
      </c>
      <c r="C1" s="8" t="s">
        <v>36</v>
      </c>
      <c r="D1" s="8" t="s">
        <v>30</v>
      </c>
      <c r="E1" s="9" t="s">
        <v>31</v>
      </c>
      <c r="F1" s="8" t="s">
        <v>26</v>
      </c>
      <c r="G1" s="8" t="s">
        <v>27</v>
      </c>
      <c r="H1" s="8" t="s">
        <v>28</v>
      </c>
      <c r="I1" s="8" t="s">
        <v>29</v>
      </c>
      <c r="J1" s="8" t="s">
        <v>66</v>
      </c>
      <c r="K1" s="8" t="s">
        <v>0</v>
      </c>
      <c r="L1" s="9" t="s">
        <v>2</v>
      </c>
      <c r="M1" s="9" t="s">
        <v>1</v>
      </c>
      <c r="N1" s="15" t="s">
        <v>60</v>
      </c>
      <c r="O1" s="8" t="s">
        <v>62</v>
      </c>
      <c r="P1" s="9" t="s">
        <v>108</v>
      </c>
      <c r="Q1" s="7" t="s">
        <v>42</v>
      </c>
      <c r="R1" s="15" t="s">
        <v>61</v>
      </c>
    </row>
    <row r="2" spans="1:18" ht="21" x14ac:dyDescent="0.3">
      <c r="A2" s="21" t="s">
        <v>15</v>
      </c>
      <c r="C2" s="4">
        <v>3</v>
      </c>
      <c r="D2" s="4" t="s">
        <v>37</v>
      </c>
      <c r="E2" s="4" t="s">
        <v>38</v>
      </c>
      <c r="F2" s="3">
        <v>3</v>
      </c>
      <c r="G2" s="3">
        <v>3</v>
      </c>
      <c r="H2" s="22">
        <v>3</v>
      </c>
      <c r="I2" s="3">
        <v>2</v>
      </c>
      <c r="J2" s="4">
        <f t="shared" ref="J2:J19" si="0">SUM(C2,F2:I2)</f>
        <v>14</v>
      </c>
      <c r="K2" s="3">
        <v>2</v>
      </c>
      <c r="L2" s="3">
        <v>7</v>
      </c>
      <c r="M2" s="3">
        <f>Table1[[#This Row],[Weight]]*Table1[[#This Row],[Future Condition]]</f>
        <v>98</v>
      </c>
      <c r="N2" s="12">
        <f t="shared" ref="N2:N12" si="1">SUM(M2:M21)/SUM(J2:J21)</f>
        <v>6.1396011396011394</v>
      </c>
      <c r="O2" s="1" t="s">
        <v>43</v>
      </c>
      <c r="P2" s="43">
        <f>Table1[[#This Row],[(Condition)]]</f>
        <v>2</v>
      </c>
      <c r="Q2" s="3">
        <f>Table1[[#This Row],[Weight]]*Table1[[#This Row],[Condition]]</f>
        <v>28</v>
      </c>
      <c r="R2" s="34">
        <f>SUM(Q2:Q19)/SUM(J2:J19)</f>
        <v>3.5982905982905984</v>
      </c>
    </row>
    <row r="3" spans="1:18" x14ac:dyDescent="0.3">
      <c r="A3" s="21" t="s">
        <v>114</v>
      </c>
      <c r="C3" s="4">
        <v>3</v>
      </c>
      <c r="D3" s="4" t="s">
        <v>39</v>
      </c>
      <c r="E3" s="4" t="s">
        <v>33</v>
      </c>
      <c r="F3" s="3">
        <v>2</v>
      </c>
      <c r="G3" s="3">
        <v>3</v>
      </c>
      <c r="H3" s="22">
        <v>3</v>
      </c>
      <c r="I3" s="3">
        <v>3</v>
      </c>
      <c r="J3" s="4">
        <f t="shared" si="0"/>
        <v>14</v>
      </c>
      <c r="K3" s="3">
        <v>1</v>
      </c>
      <c r="L3" s="3">
        <v>5</v>
      </c>
      <c r="M3" s="3">
        <f>Table1[[#This Row],[Weight]]*Table1[[#This Row],[Future Condition]]</f>
        <v>70</v>
      </c>
      <c r="N3" s="10">
        <f t="shared" si="1"/>
        <v>6.0650154798761609</v>
      </c>
      <c r="O3" s="1" t="s">
        <v>44</v>
      </c>
      <c r="P3" s="43">
        <v>2</v>
      </c>
      <c r="Q3" s="3">
        <f>Table1[[#This Row],[Weight]]*Table1[[#This Row],[Condition]]</f>
        <v>28</v>
      </c>
      <c r="R3" s="10"/>
    </row>
    <row r="4" spans="1:18" x14ac:dyDescent="0.3">
      <c r="A4" s="21" t="s">
        <v>10</v>
      </c>
      <c r="C4" s="4">
        <v>3</v>
      </c>
      <c r="D4" s="4" t="s">
        <v>32</v>
      </c>
      <c r="E4" s="4" t="s">
        <v>33</v>
      </c>
      <c r="F4" s="3">
        <v>1</v>
      </c>
      <c r="G4" s="3">
        <v>3</v>
      </c>
      <c r="H4" s="22">
        <v>3</v>
      </c>
      <c r="I4" s="3">
        <v>3</v>
      </c>
      <c r="J4" s="4">
        <f t="shared" si="0"/>
        <v>13</v>
      </c>
      <c r="K4" s="3">
        <v>4</v>
      </c>
      <c r="L4" s="3">
        <v>7</v>
      </c>
      <c r="M4" s="3">
        <f>Table1[[#This Row],[Weight]]*Table1[[#This Row],[Future Condition]]</f>
        <v>91</v>
      </c>
      <c r="N4" s="10">
        <f t="shared" si="1"/>
        <v>6.1661016949152545</v>
      </c>
      <c r="O4" s="1" t="s">
        <v>45</v>
      </c>
      <c r="P4" s="43">
        <f>Table1[[#This Row],[(Condition)]]</f>
        <v>4</v>
      </c>
      <c r="Q4" s="3">
        <f>Table1[[#This Row],[Weight]]*Table1[[#This Row],[Condition]]</f>
        <v>52</v>
      </c>
      <c r="R4" s="10"/>
    </row>
    <row r="5" spans="1:18" x14ac:dyDescent="0.3">
      <c r="A5" s="21" t="s">
        <v>22</v>
      </c>
      <c r="C5" s="4">
        <v>3</v>
      </c>
      <c r="D5" s="4" t="s">
        <v>32</v>
      </c>
      <c r="E5" s="4" t="s">
        <v>40</v>
      </c>
      <c r="F5" s="3">
        <v>1</v>
      </c>
      <c r="G5" s="3">
        <v>3</v>
      </c>
      <c r="H5" s="22">
        <v>3</v>
      </c>
      <c r="I5" s="3">
        <v>3</v>
      </c>
      <c r="J5" s="4">
        <f t="shared" si="0"/>
        <v>13</v>
      </c>
      <c r="K5" s="3">
        <v>5</v>
      </c>
      <c r="L5" s="3">
        <v>7</v>
      </c>
      <c r="M5" s="3">
        <f>Table1[[#This Row],[Weight]]*Table1[[#This Row],[Future Condition]]</f>
        <v>91</v>
      </c>
      <c r="N5" s="10">
        <f t="shared" si="1"/>
        <v>6.0855018587360599</v>
      </c>
      <c r="O5" s="1" t="s">
        <v>46</v>
      </c>
      <c r="P5" s="43">
        <f>Table1[[#This Row],[(Condition)]]</f>
        <v>5</v>
      </c>
      <c r="Q5" s="3">
        <f>Table1[[#This Row],[Weight]]*Table1[[#This Row],[Condition]]</f>
        <v>65</v>
      </c>
      <c r="R5" s="10"/>
    </row>
    <row r="6" spans="1:18" x14ac:dyDescent="0.3">
      <c r="A6" s="21" t="s">
        <v>12</v>
      </c>
      <c r="C6" s="4">
        <v>3</v>
      </c>
      <c r="D6" s="4" t="s">
        <v>32</v>
      </c>
      <c r="E6" s="4" t="s">
        <v>33</v>
      </c>
      <c r="F6" s="3">
        <v>1</v>
      </c>
      <c r="G6" s="3">
        <v>2</v>
      </c>
      <c r="H6" s="22">
        <v>3</v>
      </c>
      <c r="I6" s="3">
        <v>3</v>
      </c>
      <c r="J6" s="4">
        <f t="shared" si="0"/>
        <v>12</v>
      </c>
      <c r="K6" s="3">
        <v>3</v>
      </c>
      <c r="L6" s="3">
        <v>6</v>
      </c>
      <c r="M6" s="3">
        <f>Table1[[#This Row],[Weight]]*Table1[[#This Row],[Future Condition]]</f>
        <v>72</v>
      </c>
      <c r="N6" s="10">
        <f t="shared" si="1"/>
        <v>5.9876543209876543</v>
      </c>
      <c r="O6" s="1" t="s">
        <v>47</v>
      </c>
      <c r="P6" s="43">
        <f>Table1[[#This Row],[(Condition)]]</f>
        <v>3</v>
      </c>
      <c r="Q6" s="3">
        <f>Table1[[#This Row],[Weight]]*Table1[[#This Row],[Condition]]</f>
        <v>36</v>
      </c>
      <c r="R6" s="10"/>
    </row>
    <row r="7" spans="1:18" x14ac:dyDescent="0.3">
      <c r="A7" s="21" t="s">
        <v>14</v>
      </c>
      <c r="C7" s="4">
        <v>3</v>
      </c>
      <c r="D7" s="4" t="s">
        <v>41</v>
      </c>
      <c r="E7" s="4" t="s">
        <v>41</v>
      </c>
      <c r="F7" s="3">
        <v>2</v>
      </c>
      <c r="G7" s="3">
        <v>3</v>
      </c>
      <c r="H7" s="22">
        <v>2</v>
      </c>
      <c r="I7" s="3">
        <v>2</v>
      </c>
      <c r="J7" s="4">
        <f t="shared" si="0"/>
        <v>12</v>
      </c>
      <c r="K7" s="3">
        <v>3</v>
      </c>
      <c r="L7" s="3">
        <v>5</v>
      </c>
      <c r="M7" s="3">
        <f>Table1[[#This Row],[Weight]]*Table1[[#This Row],[Future Condition]]</f>
        <v>60</v>
      </c>
      <c r="N7" s="10">
        <f t="shared" si="1"/>
        <v>5.9863013698630141</v>
      </c>
      <c r="O7" s="1" t="s">
        <v>48</v>
      </c>
      <c r="P7" s="43">
        <f>Table1[[#This Row],[(Condition)]]</f>
        <v>3</v>
      </c>
      <c r="Q7" s="3">
        <f>Table1[[#This Row],[Weight]]*Table1[[#This Row],[Condition]]</f>
        <v>36</v>
      </c>
      <c r="R7" s="10"/>
    </row>
    <row r="8" spans="1:18" x14ac:dyDescent="0.3">
      <c r="A8" s="21" t="s">
        <v>16</v>
      </c>
      <c r="C8" s="4">
        <v>3</v>
      </c>
      <c r="D8" s="4" t="s">
        <v>41</v>
      </c>
      <c r="E8" s="4" t="s">
        <v>41</v>
      </c>
      <c r="F8" s="3">
        <v>2</v>
      </c>
      <c r="G8" s="3">
        <v>3</v>
      </c>
      <c r="H8" s="22">
        <v>2</v>
      </c>
      <c r="I8" s="3">
        <v>2</v>
      </c>
      <c r="J8" s="4">
        <f t="shared" si="0"/>
        <v>12</v>
      </c>
      <c r="K8" s="3">
        <v>3</v>
      </c>
      <c r="L8" s="3">
        <v>6</v>
      </c>
      <c r="M8" s="3">
        <f>Table1[[#This Row],[Weight]]*Table1[[#This Row],[Future Condition]]</f>
        <v>72</v>
      </c>
      <c r="N8" s="10">
        <f t="shared" si="1"/>
        <v>6.1076923076923073</v>
      </c>
      <c r="O8" s="1" t="s">
        <v>48</v>
      </c>
      <c r="P8" s="43">
        <f>Table1[[#This Row],[(Condition)]]</f>
        <v>3</v>
      </c>
      <c r="Q8" s="3">
        <f>Table1[[#This Row],[Weight]]*Table1[[#This Row],[Condition]]</f>
        <v>36</v>
      </c>
      <c r="R8" s="10"/>
    </row>
    <row r="9" spans="1:18" x14ac:dyDescent="0.3">
      <c r="A9" s="21" t="s">
        <v>20</v>
      </c>
      <c r="B9" s="5"/>
      <c r="C9" s="5">
        <v>3</v>
      </c>
      <c r="D9" s="5" t="s">
        <v>32</v>
      </c>
      <c r="E9" s="5" t="s">
        <v>40</v>
      </c>
      <c r="F9" s="5">
        <v>1</v>
      </c>
      <c r="G9" s="5">
        <v>2</v>
      </c>
      <c r="H9" s="23">
        <v>3</v>
      </c>
      <c r="I9" s="5">
        <v>3</v>
      </c>
      <c r="J9" s="4">
        <f t="shared" si="0"/>
        <v>12</v>
      </c>
      <c r="K9" s="5">
        <v>4</v>
      </c>
      <c r="L9" s="3">
        <v>7</v>
      </c>
      <c r="M9" s="3">
        <f>Table1[[#This Row],[Weight]]*Table1[[#This Row],[Future Condition]]</f>
        <v>84</v>
      </c>
      <c r="N9" s="13">
        <f t="shared" si="1"/>
        <v>6.1228070175438596</v>
      </c>
      <c r="O9" s="20" t="s">
        <v>49</v>
      </c>
      <c r="P9" s="43">
        <f>Table1[[#This Row],[(Condition)]]</f>
        <v>4</v>
      </c>
      <c r="Q9" s="3">
        <f>Table1[[#This Row],[Weight]]*Table1[[#This Row],[Condition]]</f>
        <v>48</v>
      </c>
      <c r="R9" s="13"/>
    </row>
    <row r="10" spans="1:18" x14ac:dyDescent="0.3">
      <c r="A10" s="21" t="s">
        <v>25</v>
      </c>
      <c r="C10" s="4">
        <v>3</v>
      </c>
      <c r="D10" s="4" t="s">
        <v>41</v>
      </c>
      <c r="E10" s="4" t="s">
        <v>41</v>
      </c>
      <c r="F10" s="4">
        <v>2</v>
      </c>
      <c r="G10" s="4">
        <v>3</v>
      </c>
      <c r="H10" s="24">
        <v>2</v>
      </c>
      <c r="I10" s="4">
        <v>2</v>
      </c>
      <c r="J10" s="4">
        <f t="shared" si="0"/>
        <v>12</v>
      </c>
      <c r="K10" s="4">
        <v>3</v>
      </c>
      <c r="L10" s="3">
        <v>6</v>
      </c>
      <c r="M10" s="3">
        <f>Table1[[#This Row],[Weight]]*Table1[[#This Row],[Future Condition]]</f>
        <v>72</v>
      </c>
      <c r="N10" s="11">
        <f t="shared" si="1"/>
        <v>5.9795918367346941</v>
      </c>
      <c r="O10" s="6" t="s">
        <v>50</v>
      </c>
      <c r="P10" s="43">
        <f>Table1[[#This Row],[(Condition)]]</f>
        <v>3</v>
      </c>
      <c r="Q10" s="3">
        <f>Table1[[#This Row],[Weight]]*Table1[[#This Row],[Condition]]</f>
        <v>36</v>
      </c>
      <c r="R10" s="11"/>
    </row>
    <row r="11" spans="1:18" x14ac:dyDescent="0.3">
      <c r="A11" s="21" t="s">
        <v>17</v>
      </c>
      <c r="C11" s="4">
        <v>3</v>
      </c>
      <c r="D11" s="4" t="s">
        <v>39</v>
      </c>
      <c r="E11" s="4" t="s">
        <v>33</v>
      </c>
      <c r="F11" s="3">
        <v>2</v>
      </c>
      <c r="G11" s="3">
        <v>1.5</v>
      </c>
      <c r="H11" s="22">
        <v>2</v>
      </c>
      <c r="I11" s="3">
        <v>3</v>
      </c>
      <c r="J11" s="4">
        <f t="shared" si="0"/>
        <v>11.5</v>
      </c>
      <c r="K11" s="3">
        <v>5</v>
      </c>
      <c r="L11" s="3">
        <v>7</v>
      </c>
      <c r="M11" s="3">
        <f>Table1[[#This Row],[Weight]]*Table1[[#This Row],[Future Condition]]</f>
        <v>80.5</v>
      </c>
      <c r="N11" s="10">
        <f t="shared" si="1"/>
        <v>5.975609756097561</v>
      </c>
      <c r="O11" s="1" t="s">
        <v>51</v>
      </c>
      <c r="P11" s="43">
        <f>Table1[[#This Row],[(Condition)]]</f>
        <v>5</v>
      </c>
      <c r="Q11" s="3">
        <f>Table1[[#This Row],[Weight]]*Table1[[#This Row],[Condition]]</f>
        <v>57.5</v>
      </c>
      <c r="R11" s="10"/>
    </row>
    <row r="12" spans="1:18" x14ac:dyDescent="0.3">
      <c r="A12" s="21" t="s">
        <v>11</v>
      </c>
      <c r="C12" s="4">
        <v>2</v>
      </c>
      <c r="D12" s="4" t="s">
        <v>32</v>
      </c>
      <c r="E12" s="4" t="s">
        <v>33</v>
      </c>
      <c r="F12" s="3">
        <v>1</v>
      </c>
      <c r="G12" s="3">
        <v>1</v>
      </c>
      <c r="H12" s="22">
        <v>2</v>
      </c>
      <c r="I12" s="3">
        <v>3</v>
      </c>
      <c r="J12" s="4">
        <f t="shared" si="0"/>
        <v>9</v>
      </c>
      <c r="K12" s="3">
        <v>4</v>
      </c>
      <c r="L12" s="3">
        <v>6</v>
      </c>
      <c r="M12" s="3">
        <f>Table1[[#This Row],[Weight]]*Table1[[#This Row],[Future Condition]]</f>
        <v>54</v>
      </c>
      <c r="N12" s="10">
        <f t="shared" si="1"/>
        <v>5.74</v>
      </c>
      <c r="O12" s="1" t="s">
        <v>52</v>
      </c>
      <c r="P12" s="43">
        <f>Table1[[#This Row],[(Condition)]]</f>
        <v>4</v>
      </c>
      <c r="Q12" s="3">
        <f>Table1[[#This Row],[Weight]]*Table1[[#This Row],[Condition]]</f>
        <v>36</v>
      </c>
      <c r="R12" s="10"/>
    </row>
    <row r="13" spans="1:18" s="6" customFormat="1" x14ac:dyDescent="0.3">
      <c r="A13" s="21" t="s">
        <v>34</v>
      </c>
      <c r="B13" s="4"/>
      <c r="C13" s="4">
        <v>2</v>
      </c>
      <c r="D13" s="4" t="s">
        <v>41</v>
      </c>
      <c r="E13" s="4" t="s">
        <v>41</v>
      </c>
      <c r="F13" s="3">
        <v>1</v>
      </c>
      <c r="G13" s="3">
        <v>1</v>
      </c>
      <c r="H13" s="22">
        <v>1</v>
      </c>
      <c r="I13" s="3">
        <v>2</v>
      </c>
      <c r="J13" s="4">
        <f t="shared" si="0"/>
        <v>7</v>
      </c>
      <c r="K13" s="3">
        <v>3</v>
      </c>
      <c r="L13" s="3">
        <v>5</v>
      </c>
      <c r="M13" s="3">
        <f>Table1[[#This Row],[Weight]]*Table1[[#This Row],[Future Condition]]</f>
        <v>35</v>
      </c>
      <c r="N13" s="10">
        <f t="shared" ref="N13:N19" si="2">SUM(M13:M33)/SUM(J13:J33)</f>
        <v>5.6829268292682924</v>
      </c>
      <c r="O13" s="1" t="s">
        <v>53</v>
      </c>
      <c r="P13" s="43">
        <f>Table1[[#This Row],[(Condition)]]</f>
        <v>3</v>
      </c>
      <c r="Q13" s="3">
        <f>Table1[[#This Row],[Weight]]*Table1[[#This Row],[Condition]]</f>
        <v>21</v>
      </c>
      <c r="R13" s="10"/>
    </row>
    <row r="14" spans="1:18" x14ac:dyDescent="0.3">
      <c r="A14" s="21" t="s">
        <v>21</v>
      </c>
      <c r="C14" s="4">
        <v>1</v>
      </c>
      <c r="D14" s="4" t="s">
        <v>39</v>
      </c>
      <c r="E14" s="4" t="s">
        <v>33</v>
      </c>
      <c r="F14" s="4">
        <v>2</v>
      </c>
      <c r="G14" s="4">
        <v>1</v>
      </c>
      <c r="H14" s="24">
        <v>1</v>
      </c>
      <c r="I14" s="4">
        <v>2</v>
      </c>
      <c r="J14" s="4">
        <f t="shared" si="0"/>
        <v>7</v>
      </c>
      <c r="K14" s="4">
        <v>5</v>
      </c>
      <c r="L14" s="3">
        <v>6</v>
      </c>
      <c r="M14" s="3">
        <f>Table1[[#This Row],[Weight]]*Table1[[#This Row],[Future Condition]]</f>
        <v>42</v>
      </c>
      <c r="N14" s="11">
        <f t="shared" si="2"/>
        <v>5.8235294117647056</v>
      </c>
      <c r="O14" s="6" t="s">
        <v>56</v>
      </c>
      <c r="P14" s="43">
        <f>Table1[[#This Row],[(Condition)]]</f>
        <v>5</v>
      </c>
      <c r="Q14" s="3">
        <f>Table1[[#This Row],[Weight]]*Table1[[#This Row],[Condition]]</f>
        <v>35</v>
      </c>
      <c r="R14" s="11"/>
    </row>
    <row r="15" spans="1:18" x14ac:dyDescent="0.3">
      <c r="A15" s="21" t="s">
        <v>13</v>
      </c>
      <c r="C15" s="4">
        <v>0</v>
      </c>
      <c r="D15" s="4" t="s">
        <v>41</v>
      </c>
      <c r="E15" s="4" t="s">
        <v>41</v>
      </c>
      <c r="F15" s="3">
        <v>1</v>
      </c>
      <c r="G15" s="3">
        <v>2</v>
      </c>
      <c r="H15" s="22">
        <v>2</v>
      </c>
      <c r="I15" s="3">
        <v>1</v>
      </c>
      <c r="J15" s="4">
        <f t="shared" si="0"/>
        <v>6</v>
      </c>
      <c r="K15" s="3">
        <v>3</v>
      </c>
      <c r="L15" s="3">
        <v>6</v>
      </c>
      <c r="M15" s="3">
        <f>Table1[[#This Row],[Weight]]*Table1[[#This Row],[Future Condition]]</f>
        <v>36</v>
      </c>
      <c r="N15" s="10">
        <f t="shared" si="2"/>
        <v>5.7777777777777777</v>
      </c>
      <c r="O15" s="1" t="s">
        <v>54</v>
      </c>
      <c r="P15" s="43">
        <f>Table1[[#This Row],[(Condition)]]</f>
        <v>3</v>
      </c>
      <c r="Q15" s="3">
        <f>Table1[[#This Row],[Weight]]*Table1[[#This Row],[Condition]]</f>
        <v>18</v>
      </c>
      <c r="R15" s="10"/>
    </row>
    <row r="16" spans="1:18" s="20" customFormat="1" x14ac:dyDescent="0.3">
      <c r="A16" s="21" t="s">
        <v>18</v>
      </c>
      <c r="B16" s="4"/>
      <c r="C16" s="4">
        <v>1</v>
      </c>
      <c r="D16" s="4" t="s">
        <v>32</v>
      </c>
      <c r="E16" s="4" t="s">
        <v>33</v>
      </c>
      <c r="F16" s="3">
        <v>1</v>
      </c>
      <c r="G16" s="3">
        <v>1</v>
      </c>
      <c r="H16" s="22">
        <v>1</v>
      </c>
      <c r="I16" s="3">
        <v>2</v>
      </c>
      <c r="J16" s="4">
        <f t="shared" si="0"/>
        <v>6</v>
      </c>
      <c r="K16" s="3">
        <v>4</v>
      </c>
      <c r="L16" s="3">
        <v>5</v>
      </c>
      <c r="M16" s="3">
        <f>Table1[[#This Row],[Weight]]*Table1[[#This Row],[Future Condition]]</f>
        <v>30</v>
      </c>
      <c r="N16" s="10">
        <f t="shared" si="2"/>
        <v>5.7142857142857144</v>
      </c>
      <c r="O16" s="1" t="s">
        <v>57</v>
      </c>
      <c r="P16" s="43">
        <f>Table1[[#This Row],[(Condition)]]</f>
        <v>4</v>
      </c>
      <c r="Q16" s="3">
        <f>Table1[[#This Row],[Weight]]*Table1[[#This Row],[Condition]]</f>
        <v>24</v>
      </c>
      <c r="R16" s="10"/>
    </row>
    <row r="17" spans="1:18" x14ac:dyDescent="0.3">
      <c r="A17" s="21" t="s">
        <v>19</v>
      </c>
      <c r="B17" s="5"/>
      <c r="C17" s="5">
        <v>1</v>
      </c>
      <c r="D17" s="4" t="s">
        <v>41</v>
      </c>
      <c r="E17" s="4" t="s">
        <v>41</v>
      </c>
      <c r="F17" s="5">
        <v>1</v>
      </c>
      <c r="G17" s="5">
        <v>1</v>
      </c>
      <c r="H17" s="23">
        <v>1</v>
      </c>
      <c r="I17" s="5">
        <v>1</v>
      </c>
      <c r="J17" s="4">
        <f t="shared" si="0"/>
        <v>5</v>
      </c>
      <c r="K17" s="5">
        <v>5</v>
      </c>
      <c r="L17" s="3">
        <v>6</v>
      </c>
      <c r="M17" s="3">
        <f>Table1[[#This Row],[Weight]]*Table1[[#This Row],[Future Condition]]</f>
        <v>30</v>
      </c>
      <c r="N17" s="13">
        <f t="shared" si="2"/>
        <v>6</v>
      </c>
      <c r="O17" s="20" t="s">
        <v>55</v>
      </c>
      <c r="P17" s="43">
        <f>Table1[[#This Row],[(Condition)]]</f>
        <v>5</v>
      </c>
      <c r="Q17" s="3">
        <f>Table1[[#This Row],[Weight]]*Table1[[#This Row],[Condition]]</f>
        <v>25</v>
      </c>
      <c r="R17" s="13"/>
    </row>
    <row r="18" spans="1:18" x14ac:dyDescent="0.3">
      <c r="A18" s="21" t="s">
        <v>23</v>
      </c>
      <c r="C18" s="4">
        <v>1</v>
      </c>
      <c r="D18" s="4" t="s">
        <v>41</v>
      </c>
      <c r="E18" s="4" t="s">
        <v>41</v>
      </c>
      <c r="F18" s="3">
        <v>1</v>
      </c>
      <c r="G18" s="3">
        <v>1</v>
      </c>
      <c r="H18" s="22">
        <v>1</v>
      </c>
      <c r="I18" s="3">
        <v>1</v>
      </c>
      <c r="J18" s="4">
        <f t="shared" si="0"/>
        <v>5</v>
      </c>
      <c r="K18" s="3">
        <v>5</v>
      </c>
      <c r="L18" s="3">
        <v>6</v>
      </c>
      <c r="M18" s="3">
        <f>Table1[[#This Row],[Weight]]*Table1[[#This Row],[Future Condition]]</f>
        <v>30</v>
      </c>
      <c r="N18" s="10">
        <f t="shared" si="2"/>
        <v>6</v>
      </c>
      <c r="O18" s="1" t="s">
        <v>58</v>
      </c>
      <c r="P18" s="43">
        <f>Table1[[#This Row],[(Condition)]]</f>
        <v>5</v>
      </c>
      <c r="Q18" s="3">
        <f>Table1[[#This Row],[Weight]]*Table1[[#This Row],[Condition]]</f>
        <v>25</v>
      </c>
      <c r="R18" s="10"/>
    </row>
    <row r="19" spans="1:18" s="6" customFormat="1" x14ac:dyDescent="0.3">
      <c r="A19" s="21" t="s">
        <v>24</v>
      </c>
      <c r="B19" s="4"/>
      <c r="C19" s="4">
        <v>1</v>
      </c>
      <c r="D19" s="4" t="s">
        <v>41</v>
      </c>
      <c r="E19" s="4" t="s">
        <v>41</v>
      </c>
      <c r="F19" s="3">
        <v>1</v>
      </c>
      <c r="G19" s="3">
        <v>1</v>
      </c>
      <c r="H19" s="22">
        <v>1</v>
      </c>
      <c r="I19" s="3">
        <v>1</v>
      </c>
      <c r="J19" s="4">
        <f t="shared" si="0"/>
        <v>5</v>
      </c>
      <c r="K19" s="3">
        <v>5</v>
      </c>
      <c r="L19" s="3">
        <v>6</v>
      </c>
      <c r="M19" s="3">
        <f>Table1[[#This Row],[Weight]]*Table1[[#This Row],[Future Condition]]</f>
        <v>30</v>
      </c>
      <c r="N19" s="10">
        <f t="shared" si="2"/>
        <v>6</v>
      </c>
      <c r="O19" s="1" t="s">
        <v>59</v>
      </c>
      <c r="P19" s="43">
        <f>Table1[[#This Row],[(Condition)]]</f>
        <v>5</v>
      </c>
      <c r="Q19" s="3">
        <f>Table1[[#This Row],[Weight]]*Table1[[#This Row],[Condition]]</f>
        <v>25</v>
      </c>
      <c r="R19" s="10"/>
    </row>
  </sheetData>
  <dataValidations count="3">
    <dataValidation type="list" allowBlank="1" showInputMessage="1" showErrorMessage="1" sqref="F2:F19 I2:I19" xr:uid="{00000000-0002-0000-0100-000000000000}">
      <formula1>"1,2,3"</formula1>
    </dataValidation>
    <dataValidation type="list" allowBlank="1" showInputMessage="1" showErrorMessage="1" sqref="H2:H19" xr:uid="{00000000-0002-0000-0100-000001000000}">
      <formula1>"0,1,2,3"</formula1>
    </dataValidation>
    <dataValidation type="list" allowBlank="1" showInputMessage="1" showErrorMessage="1" sqref="G2:G19" xr:uid="{00000000-0002-0000-0100-000002000000}">
      <formula1>"0,1,1.5,2,3"</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Tool</vt:lpstr>
    </vt:vector>
  </TitlesOfParts>
  <Company>UW-Green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Giese, Erin</dc:creator>
  <cp:lastModifiedBy>giese</cp:lastModifiedBy>
  <dcterms:created xsi:type="dcterms:W3CDTF">2016-11-07T18:40:18Z</dcterms:created>
  <dcterms:modified xsi:type="dcterms:W3CDTF">2019-09-17T17:11:10Z</dcterms:modified>
</cp:coreProperties>
</file>