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O:\Library Statistics\ZZ Cofrin Library Statistics - Prior Years\"/>
    </mc:Choice>
  </mc:AlternateContent>
  <xr:revisionPtr revIDLastSave="0" documentId="13_ncr:1_{0828A999-9EE9-4B5E-B58C-E951D2E3D6A7}" xr6:coauthVersionLast="36" xr6:coauthVersionMax="36" xr10:uidLastSave="{00000000-0000-0000-0000-000000000000}"/>
  <bookViews>
    <workbookView xWindow="0" yWindow="0" windowWidth="21600" windowHeight="9135" xr2:uid="{00000000-000D-0000-FFFF-FFFF00000000}"/>
  </bookViews>
  <sheets>
    <sheet name="Green Bay" sheetId="5" r:id="rId1"/>
    <sheet name="Manitowoc" sheetId="7" r:id="rId2"/>
    <sheet name="Marinette" sheetId="6" r:id="rId3"/>
    <sheet name="Sheboygan" sheetId="4" r:id="rId4"/>
  </sheets>
  <definedNames>
    <definedName name="_xlnm.Print_Titles" localSheetId="0">'Green Bay'!$1:$1</definedName>
    <definedName name="_xlnm.Print_Titles" localSheetId="1">Manitowoc!$1:$1</definedName>
    <definedName name="_xlnm.Print_Titles" localSheetId="2">Marinette!$1:$1</definedName>
    <definedName name="_xlnm.Print_Titles" localSheetId="3">Sheboygan!$1:$1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5" l="1"/>
  <c r="D62" i="4" l="1"/>
  <c r="E62" i="4"/>
  <c r="F62" i="4"/>
  <c r="G62" i="4"/>
  <c r="H62" i="4"/>
  <c r="I62" i="4"/>
  <c r="J62" i="4"/>
  <c r="K62" i="4"/>
  <c r="L62" i="4"/>
  <c r="M62" i="4"/>
  <c r="N62" i="4"/>
  <c r="C62" i="4"/>
  <c r="D13" i="5"/>
  <c r="F13" i="5"/>
  <c r="G13" i="5"/>
  <c r="H13" i="5"/>
  <c r="I13" i="5"/>
  <c r="J13" i="5"/>
  <c r="K13" i="5"/>
  <c r="L13" i="5"/>
  <c r="M13" i="5"/>
  <c r="N13" i="5"/>
  <c r="C13" i="5"/>
  <c r="D83" i="5"/>
  <c r="E83" i="5"/>
  <c r="F83" i="5"/>
  <c r="I83" i="5"/>
  <c r="J83" i="5"/>
  <c r="K83" i="5"/>
  <c r="L83" i="5"/>
  <c r="M83" i="5"/>
  <c r="N83" i="5"/>
  <c r="C83" i="5"/>
  <c r="O82" i="5"/>
  <c r="E13" i="5" l="1"/>
  <c r="O16" i="5"/>
  <c r="O15" i="5"/>
  <c r="O14" i="5"/>
  <c r="O17" i="5"/>
  <c r="O13" i="5" l="1"/>
  <c r="O41" i="7"/>
  <c r="N9" i="4" l="1"/>
  <c r="N9" i="7"/>
  <c r="N66" i="5"/>
  <c r="N71" i="5" s="1"/>
  <c r="M21" i="7" l="1"/>
  <c r="O72" i="5" l="1"/>
  <c r="H81" i="5" l="1"/>
  <c r="H83" i="5" s="1"/>
  <c r="G16" i="6" l="1"/>
  <c r="G81" i="5"/>
  <c r="G83" i="5" s="1"/>
  <c r="F39" i="5" l="1"/>
  <c r="O63" i="5" l="1"/>
  <c r="O62" i="5"/>
  <c r="D29" i="7" l="1"/>
  <c r="N28" i="4" l="1"/>
  <c r="M28" i="4"/>
  <c r="L28" i="4"/>
  <c r="K28" i="4"/>
  <c r="J28" i="4"/>
  <c r="I28" i="4"/>
  <c r="H28" i="4"/>
  <c r="G28" i="4"/>
  <c r="F28" i="4"/>
  <c r="E28" i="4"/>
  <c r="D28" i="4"/>
  <c r="C28" i="4"/>
  <c r="O27" i="4"/>
  <c r="O26" i="4"/>
  <c r="N25" i="4"/>
  <c r="N22" i="4" s="1"/>
  <c r="M25" i="4"/>
  <c r="M22" i="4" s="1"/>
  <c r="L25" i="4"/>
  <c r="K25" i="4"/>
  <c r="J25" i="4"/>
  <c r="I25" i="4"/>
  <c r="H25" i="4"/>
  <c r="G25" i="4"/>
  <c r="F25" i="4"/>
  <c r="F22" i="4" s="1"/>
  <c r="E25" i="4"/>
  <c r="E22" i="4" s="1"/>
  <c r="D25" i="4"/>
  <c r="C25" i="4"/>
  <c r="O24" i="4"/>
  <c r="O23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O18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O15" i="4"/>
  <c r="N27" i="6"/>
  <c r="M27" i="6"/>
  <c r="L27" i="6"/>
  <c r="K27" i="6"/>
  <c r="J27" i="6"/>
  <c r="I27" i="6"/>
  <c r="H27" i="6"/>
  <c r="G27" i="6"/>
  <c r="F27" i="6"/>
  <c r="E27" i="6"/>
  <c r="D27" i="6"/>
  <c r="C27" i="6"/>
  <c r="O26" i="6"/>
  <c r="O25" i="6"/>
  <c r="N24" i="6"/>
  <c r="M24" i="6"/>
  <c r="M21" i="6" s="1"/>
  <c r="L24" i="6"/>
  <c r="K24" i="6"/>
  <c r="J24" i="6"/>
  <c r="I24" i="6"/>
  <c r="H24" i="6"/>
  <c r="G24" i="6"/>
  <c r="F24" i="6"/>
  <c r="E24" i="6"/>
  <c r="D24" i="6"/>
  <c r="C24" i="6"/>
  <c r="O23" i="6"/>
  <c r="O22" i="6"/>
  <c r="N19" i="6"/>
  <c r="M19" i="6"/>
  <c r="L19" i="6"/>
  <c r="K19" i="6"/>
  <c r="J19" i="6"/>
  <c r="I19" i="6"/>
  <c r="H19" i="6"/>
  <c r="G19" i="6"/>
  <c r="F19" i="6"/>
  <c r="E19" i="6"/>
  <c r="D19" i="6"/>
  <c r="C19" i="6"/>
  <c r="C13" i="6" s="1"/>
  <c r="O18" i="6"/>
  <c r="O17" i="6"/>
  <c r="N16" i="6"/>
  <c r="M16" i="6"/>
  <c r="L16" i="6"/>
  <c r="K16" i="6"/>
  <c r="J16" i="6"/>
  <c r="I16" i="6"/>
  <c r="I13" i="6" s="1"/>
  <c r="H16" i="6"/>
  <c r="F16" i="6"/>
  <c r="E16" i="6"/>
  <c r="D16" i="6"/>
  <c r="C16" i="6"/>
  <c r="O15" i="6"/>
  <c r="O14" i="6"/>
  <c r="N29" i="7"/>
  <c r="M29" i="7"/>
  <c r="L29" i="7"/>
  <c r="K29" i="7"/>
  <c r="J29" i="7"/>
  <c r="I29" i="7"/>
  <c r="H29" i="7"/>
  <c r="G29" i="7"/>
  <c r="F29" i="7"/>
  <c r="E29" i="7"/>
  <c r="C29" i="7"/>
  <c r="O28" i="7"/>
  <c r="O27" i="7"/>
  <c r="N26" i="7"/>
  <c r="M26" i="7"/>
  <c r="L26" i="7"/>
  <c r="K26" i="7"/>
  <c r="J26" i="7"/>
  <c r="I26" i="7"/>
  <c r="H26" i="7"/>
  <c r="G26" i="7"/>
  <c r="F26" i="7"/>
  <c r="E26" i="7"/>
  <c r="D26" i="7"/>
  <c r="C26" i="7"/>
  <c r="O25" i="7"/>
  <c r="O24" i="7"/>
  <c r="N21" i="7"/>
  <c r="L21" i="7"/>
  <c r="K21" i="7"/>
  <c r="J21" i="7"/>
  <c r="I21" i="7"/>
  <c r="H21" i="7"/>
  <c r="G21" i="7"/>
  <c r="F21" i="7"/>
  <c r="E21" i="7"/>
  <c r="D21" i="7"/>
  <c r="C21" i="7"/>
  <c r="O20" i="7"/>
  <c r="O19" i="7"/>
  <c r="N18" i="7"/>
  <c r="M18" i="7"/>
  <c r="M15" i="7" s="1"/>
  <c r="L18" i="7"/>
  <c r="L15" i="7" s="1"/>
  <c r="K18" i="7"/>
  <c r="J18" i="7"/>
  <c r="I18" i="7"/>
  <c r="H18" i="7"/>
  <c r="H15" i="7" s="1"/>
  <c r="G18" i="7"/>
  <c r="F18" i="7"/>
  <c r="E18" i="7"/>
  <c r="D18" i="7"/>
  <c r="C18" i="7"/>
  <c r="O17" i="7"/>
  <c r="O16" i="7"/>
  <c r="N39" i="5"/>
  <c r="N33" i="5" s="1"/>
  <c r="M39" i="5"/>
  <c r="M33" i="5" s="1"/>
  <c r="L39" i="5"/>
  <c r="K39" i="5"/>
  <c r="J39" i="5"/>
  <c r="I39" i="5"/>
  <c r="H39" i="5"/>
  <c r="G39" i="5"/>
  <c r="G33" i="5" s="1"/>
  <c r="E39" i="5"/>
  <c r="D39" i="5"/>
  <c r="C39" i="5"/>
  <c r="N36" i="5"/>
  <c r="M36" i="5"/>
  <c r="L36" i="5"/>
  <c r="L33" i="5" s="1"/>
  <c r="K36" i="5"/>
  <c r="J36" i="5"/>
  <c r="I36" i="5"/>
  <c r="H36" i="5"/>
  <c r="G36" i="5"/>
  <c r="F36" i="5"/>
  <c r="F33" i="5" s="1"/>
  <c r="E36" i="5"/>
  <c r="E33" i="5" s="1"/>
  <c r="D36" i="5"/>
  <c r="D33" i="5" s="1"/>
  <c r="C36" i="5"/>
  <c r="C33" i="5" s="1"/>
  <c r="N31" i="5"/>
  <c r="M31" i="5"/>
  <c r="L31" i="5"/>
  <c r="K31" i="5"/>
  <c r="J31" i="5"/>
  <c r="I31" i="5"/>
  <c r="H31" i="5"/>
  <c r="G31" i="5"/>
  <c r="F31" i="5"/>
  <c r="E31" i="5"/>
  <c r="D31" i="5"/>
  <c r="C31" i="5"/>
  <c r="N28" i="5"/>
  <c r="N25" i="5" s="1"/>
  <c r="M28" i="5"/>
  <c r="M25" i="5" s="1"/>
  <c r="L28" i="5"/>
  <c r="L25" i="5" s="1"/>
  <c r="K28" i="5"/>
  <c r="K25" i="5" s="1"/>
  <c r="J28" i="5"/>
  <c r="J25" i="5" s="1"/>
  <c r="I28" i="5"/>
  <c r="H28" i="5"/>
  <c r="H25" i="5" s="1"/>
  <c r="G28" i="5"/>
  <c r="F28" i="5"/>
  <c r="F25" i="5" s="1"/>
  <c r="E28" i="5"/>
  <c r="D28" i="5"/>
  <c r="C28" i="5"/>
  <c r="I25" i="5"/>
  <c r="O38" i="5"/>
  <c r="O37" i="5"/>
  <c r="O35" i="5"/>
  <c r="O34" i="5"/>
  <c r="O30" i="5"/>
  <c r="J33" i="5" l="1"/>
  <c r="D22" i="4"/>
  <c r="L22" i="4"/>
  <c r="M14" i="4"/>
  <c r="I22" i="4"/>
  <c r="H22" i="4"/>
  <c r="M13" i="6"/>
  <c r="K13" i="6"/>
  <c r="D15" i="7"/>
  <c r="I33" i="5"/>
  <c r="K33" i="5"/>
  <c r="H33" i="5"/>
  <c r="J22" i="4"/>
  <c r="I21" i="6"/>
  <c r="I15" i="7"/>
  <c r="J23" i="7"/>
  <c r="N23" i="7"/>
  <c r="G13" i="6"/>
  <c r="F21" i="6"/>
  <c r="G25" i="5"/>
  <c r="E25" i="5"/>
  <c r="E21" i="6"/>
  <c r="E13" i="6"/>
  <c r="O18" i="7"/>
  <c r="O31" i="5"/>
  <c r="D25" i="5"/>
  <c r="E15" i="7"/>
  <c r="F23" i="7"/>
  <c r="E23" i="7"/>
  <c r="I23" i="7"/>
  <c r="M23" i="7"/>
  <c r="O27" i="6"/>
  <c r="J21" i="6"/>
  <c r="N21" i="6"/>
  <c r="D21" i="6"/>
  <c r="H21" i="6"/>
  <c r="L21" i="6"/>
  <c r="D13" i="6"/>
  <c r="H13" i="6"/>
  <c r="L13" i="6"/>
  <c r="D14" i="4"/>
  <c r="H14" i="4"/>
  <c r="L14" i="4"/>
  <c r="O28" i="4"/>
  <c r="E14" i="4"/>
  <c r="I14" i="4"/>
  <c r="G14" i="4"/>
  <c r="K14" i="4"/>
  <c r="O20" i="4"/>
  <c r="F14" i="4"/>
  <c r="J14" i="4"/>
  <c r="N14" i="4"/>
  <c r="C22" i="4"/>
  <c r="G22" i="4"/>
  <c r="K22" i="4"/>
  <c r="O17" i="4"/>
  <c r="O25" i="4"/>
  <c r="C14" i="4"/>
  <c r="F13" i="6"/>
  <c r="J13" i="6"/>
  <c r="N13" i="6"/>
  <c r="C21" i="6"/>
  <c r="G21" i="6"/>
  <c r="K21" i="6"/>
  <c r="O16" i="6"/>
  <c r="O19" i="6"/>
  <c r="O24" i="6"/>
  <c r="O29" i="7"/>
  <c r="C15" i="7"/>
  <c r="G15" i="7"/>
  <c r="K15" i="7"/>
  <c r="D23" i="7"/>
  <c r="H23" i="7"/>
  <c r="L23" i="7"/>
  <c r="F15" i="7"/>
  <c r="J15" i="7"/>
  <c r="N15" i="7"/>
  <c r="C23" i="7"/>
  <c r="G23" i="7"/>
  <c r="K23" i="7"/>
  <c r="O21" i="7"/>
  <c r="O26" i="7"/>
  <c r="O39" i="5"/>
  <c r="O36" i="5"/>
  <c r="C25" i="5"/>
  <c r="O33" i="5" l="1"/>
  <c r="O13" i="6"/>
  <c r="O21" i="6"/>
  <c r="O22" i="4"/>
  <c r="O14" i="4"/>
  <c r="O23" i="7"/>
  <c r="O15" i="7"/>
  <c r="O34" i="4" l="1"/>
  <c r="O33" i="4"/>
  <c r="O33" i="6"/>
  <c r="O32" i="6"/>
  <c r="O35" i="7"/>
  <c r="O34" i="7"/>
  <c r="O61" i="7" l="1"/>
  <c r="O59" i="7"/>
  <c r="O57" i="7"/>
  <c r="O56" i="7"/>
  <c r="O54" i="7"/>
  <c r="O52" i="7"/>
  <c r="O51" i="7"/>
  <c r="O50" i="7"/>
  <c r="O49" i="7"/>
  <c r="N48" i="7"/>
  <c r="N53" i="7" s="1"/>
  <c r="M48" i="7"/>
  <c r="M53" i="7" s="1"/>
  <c r="L48" i="7"/>
  <c r="L53" i="7" s="1"/>
  <c r="K48" i="7"/>
  <c r="K53" i="7" s="1"/>
  <c r="J48" i="7"/>
  <c r="J53" i="7" s="1"/>
  <c r="I48" i="7"/>
  <c r="I53" i="7" s="1"/>
  <c r="H48" i="7"/>
  <c r="H53" i="7" s="1"/>
  <c r="G48" i="7"/>
  <c r="G53" i="7" s="1"/>
  <c r="F48" i="7"/>
  <c r="F53" i="7" s="1"/>
  <c r="E48" i="7"/>
  <c r="E53" i="7" s="1"/>
  <c r="D48" i="7"/>
  <c r="D53" i="7" s="1"/>
  <c r="C48" i="7"/>
  <c r="C53" i="7" s="1"/>
  <c r="O47" i="7"/>
  <c r="O45" i="7"/>
  <c r="O44" i="7"/>
  <c r="O43" i="7"/>
  <c r="N42" i="7"/>
  <c r="M42" i="7"/>
  <c r="L42" i="7"/>
  <c r="K42" i="7"/>
  <c r="J42" i="7"/>
  <c r="I42" i="7"/>
  <c r="H42" i="7"/>
  <c r="G42" i="7"/>
  <c r="F42" i="7"/>
  <c r="E42" i="7"/>
  <c r="D42" i="7"/>
  <c r="C42" i="7"/>
  <c r="O40" i="7"/>
  <c r="O38" i="7"/>
  <c r="O37" i="7"/>
  <c r="O32" i="7"/>
  <c r="O31" i="7"/>
  <c r="O13" i="7"/>
  <c r="O12" i="7"/>
  <c r="O11" i="7"/>
  <c r="O10" i="7"/>
  <c r="M9" i="7"/>
  <c r="L9" i="7"/>
  <c r="K9" i="7"/>
  <c r="J9" i="7"/>
  <c r="I9" i="7"/>
  <c r="H9" i="7"/>
  <c r="G9" i="7"/>
  <c r="F9" i="7"/>
  <c r="E9" i="7"/>
  <c r="D9" i="7"/>
  <c r="C9" i="7"/>
  <c r="O8" i="7"/>
  <c r="O7" i="7"/>
  <c r="O6" i="7"/>
  <c r="O5" i="7"/>
  <c r="N4" i="7"/>
  <c r="M4" i="7"/>
  <c r="L4" i="7"/>
  <c r="K4" i="7"/>
  <c r="J4" i="7"/>
  <c r="I4" i="7"/>
  <c r="H4" i="7"/>
  <c r="G4" i="7"/>
  <c r="F4" i="7"/>
  <c r="E4" i="7"/>
  <c r="D4" i="7"/>
  <c r="C4" i="7"/>
  <c r="O2" i="7"/>
  <c r="O59" i="6"/>
  <c r="O57" i="6"/>
  <c r="O55" i="6"/>
  <c r="O54" i="6"/>
  <c r="O52" i="6"/>
  <c r="O50" i="6"/>
  <c r="O49" i="6"/>
  <c r="O48" i="6"/>
  <c r="O47" i="6"/>
  <c r="N46" i="6"/>
  <c r="N51" i="6" s="1"/>
  <c r="M46" i="6"/>
  <c r="M51" i="6" s="1"/>
  <c r="L46" i="6"/>
  <c r="L51" i="6" s="1"/>
  <c r="K46" i="6"/>
  <c r="K51" i="6" s="1"/>
  <c r="J46" i="6"/>
  <c r="J51" i="6" s="1"/>
  <c r="I46" i="6"/>
  <c r="I51" i="6" s="1"/>
  <c r="H46" i="6"/>
  <c r="H51" i="6" s="1"/>
  <c r="G46" i="6"/>
  <c r="G51" i="6" s="1"/>
  <c r="F46" i="6"/>
  <c r="F51" i="6" s="1"/>
  <c r="E46" i="6"/>
  <c r="E51" i="6" s="1"/>
  <c r="D46" i="6"/>
  <c r="D51" i="6" s="1"/>
  <c r="C46" i="6"/>
  <c r="C51" i="6" s="1"/>
  <c r="O45" i="6"/>
  <c r="O43" i="6"/>
  <c r="O42" i="6"/>
  <c r="O41" i="6"/>
  <c r="N40" i="6"/>
  <c r="M40" i="6"/>
  <c r="L40" i="6"/>
  <c r="K40" i="6"/>
  <c r="J40" i="6"/>
  <c r="I40" i="6"/>
  <c r="H40" i="6"/>
  <c r="G40" i="6"/>
  <c r="F40" i="6"/>
  <c r="E40" i="6"/>
  <c r="D40" i="6"/>
  <c r="C40" i="6"/>
  <c r="O39" i="6"/>
  <c r="O38" i="6"/>
  <c r="O36" i="6"/>
  <c r="O35" i="6"/>
  <c r="O30" i="6"/>
  <c r="O29" i="6"/>
  <c r="O11" i="6"/>
  <c r="O10" i="6"/>
  <c r="N9" i="6"/>
  <c r="M9" i="6"/>
  <c r="L9" i="6"/>
  <c r="K9" i="6"/>
  <c r="J9" i="6"/>
  <c r="I9" i="6"/>
  <c r="H9" i="6"/>
  <c r="G9" i="6"/>
  <c r="F9" i="6"/>
  <c r="E9" i="6"/>
  <c r="D9" i="6"/>
  <c r="C9" i="6"/>
  <c r="O8" i="6"/>
  <c r="O7" i="6"/>
  <c r="O6" i="6"/>
  <c r="O5" i="6"/>
  <c r="N4" i="6"/>
  <c r="M4" i="6"/>
  <c r="L4" i="6"/>
  <c r="K4" i="6"/>
  <c r="J4" i="6"/>
  <c r="I4" i="6"/>
  <c r="H4" i="6"/>
  <c r="G4" i="6"/>
  <c r="F4" i="6"/>
  <c r="E4" i="6"/>
  <c r="D4" i="6"/>
  <c r="C4" i="6"/>
  <c r="O2" i="6"/>
  <c r="O42" i="7" l="1"/>
  <c r="O4" i="7"/>
  <c r="O9" i="7"/>
  <c r="O53" i="7"/>
  <c r="O9" i="6"/>
  <c r="O40" i="6"/>
  <c r="O51" i="6"/>
  <c r="O4" i="6"/>
  <c r="O48" i="7"/>
  <c r="O46" i="6"/>
  <c r="O53" i="4"/>
  <c r="G47" i="4" l="1"/>
  <c r="G52" i="4" s="1"/>
  <c r="C47" i="4"/>
  <c r="C52" i="4" s="1"/>
  <c r="O51" i="4"/>
  <c r="O50" i="4"/>
  <c r="O49" i="4"/>
  <c r="O48" i="4"/>
  <c r="N47" i="4"/>
  <c r="N52" i="4" s="1"/>
  <c r="M47" i="4"/>
  <c r="M52" i="4" s="1"/>
  <c r="L47" i="4"/>
  <c r="L52" i="4" s="1"/>
  <c r="K47" i="4"/>
  <c r="K52" i="4" s="1"/>
  <c r="J47" i="4"/>
  <c r="J52" i="4" s="1"/>
  <c r="I47" i="4"/>
  <c r="I52" i="4" s="1"/>
  <c r="H47" i="4"/>
  <c r="H52" i="4" s="1"/>
  <c r="F47" i="4"/>
  <c r="F52" i="4" s="1"/>
  <c r="E47" i="4"/>
  <c r="E52" i="4" s="1"/>
  <c r="D47" i="4"/>
  <c r="D52" i="4" s="1"/>
  <c r="O46" i="4"/>
  <c r="O52" i="4" l="1"/>
  <c r="O47" i="4"/>
  <c r="O12" i="4"/>
  <c r="O2" i="5"/>
  <c r="O3" i="5"/>
  <c r="C4" i="5"/>
  <c r="D4" i="5"/>
  <c r="E4" i="5"/>
  <c r="F4" i="5"/>
  <c r="G4" i="5"/>
  <c r="H4" i="5"/>
  <c r="I4" i="5"/>
  <c r="J4" i="5"/>
  <c r="K4" i="5"/>
  <c r="L4" i="5"/>
  <c r="M4" i="5"/>
  <c r="N4" i="5"/>
  <c r="C6" i="5"/>
  <c r="D6" i="5"/>
  <c r="E6" i="5"/>
  <c r="F6" i="5"/>
  <c r="G6" i="5"/>
  <c r="H6" i="5"/>
  <c r="I6" i="5"/>
  <c r="J6" i="5"/>
  <c r="K6" i="5"/>
  <c r="L6" i="5"/>
  <c r="M6" i="5"/>
  <c r="N6" i="5"/>
  <c r="O7" i="5"/>
  <c r="O8" i="5"/>
  <c r="O9" i="5"/>
  <c r="O10" i="5"/>
  <c r="O11" i="5"/>
  <c r="O12" i="5"/>
  <c r="C18" i="5"/>
  <c r="D18" i="5"/>
  <c r="E18" i="5"/>
  <c r="F18" i="5"/>
  <c r="G18" i="5"/>
  <c r="H18" i="5"/>
  <c r="I18" i="5"/>
  <c r="J18" i="5"/>
  <c r="K18" i="5"/>
  <c r="L18" i="5"/>
  <c r="M18" i="5"/>
  <c r="N18" i="5"/>
  <c r="O19" i="5"/>
  <c r="O20" i="5"/>
  <c r="C21" i="5"/>
  <c r="D21" i="5"/>
  <c r="E21" i="5"/>
  <c r="F21" i="5"/>
  <c r="G21" i="5"/>
  <c r="H21" i="5"/>
  <c r="I21" i="5"/>
  <c r="J21" i="5"/>
  <c r="K21" i="5"/>
  <c r="L21" i="5"/>
  <c r="M21" i="5"/>
  <c r="N21" i="5"/>
  <c r="O22" i="5"/>
  <c r="O23" i="5"/>
  <c r="O25" i="5"/>
  <c r="O26" i="5"/>
  <c r="O27" i="5"/>
  <c r="O28" i="5"/>
  <c r="O29" i="5"/>
  <c r="O41" i="5"/>
  <c r="O43" i="5"/>
  <c r="O44" i="5"/>
  <c r="O46" i="5"/>
  <c r="O47" i="5"/>
  <c r="O49" i="5"/>
  <c r="O50" i="5"/>
  <c r="O52" i="5"/>
  <c r="O53" i="5"/>
  <c r="C54" i="5"/>
  <c r="D54" i="5"/>
  <c r="E54" i="5"/>
  <c r="F54" i="5"/>
  <c r="G54" i="5"/>
  <c r="H54" i="5"/>
  <c r="I54" i="5"/>
  <c r="J54" i="5"/>
  <c r="K54" i="5"/>
  <c r="L54" i="5"/>
  <c r="M54" i="5"/>
  <c r="N54" i="5"/>
  <c r="O55" i="5"/>
  <c r="O56" i="5"/>
  <c r="O57" i="5"/>
  <c r="O58" i="5"/>
  <c r="O59" i="5"/>
  <c r="O60" i="5"/>
  <c r="O61" i="5"/>
  <c r="O65" i="5"/>
  <c r="C66" i="5"/>
  <c r="D66" i="5"/>
  <c r="D71" i="5" s="1"/>
  <c r="E66" i="5"/>
  <c r="E71" i="5" s="1"/>
  <c r="F66" i="5"/>
  <c r="F71" i="5" s="1"/>
  <c r="G66" i="5"/>
  <c r="G71" i="5" s="1"/>
  <c r="H66" i="5"/>
  <c r="H71" i="5" s="1"/>
  <c r="I66" i="5"/>
  <c r="I71" i="5" s="1"/>
  <c r="J66" i="5"/>
  <c r="K66" i="5"/>
  <c r="K71" i="5" s="1"/>
  <c r="L66" i="5"/>
  <c r="L71" i="5" s="1"/>
  <c r="M66" i="5"/>
  <c r="M71" i="5" s="1"/>
  <c r="O67" i="5"/>
  <c r="O68" i="5"/>
  <c r="O69" i="5"/>
  <c r="O70" i="5"/>
  <c r="C71" i="5"/>
  <c r="J71" i="5"/>
  <c r="O73" i="5"/>
  <c r="O75" i="5"/>
  <c r="O76" i="5"/>
  <c r="O78" i="5"/>
  <c r="O80" i="5"/>
  <c r="O81" i="5"/>
  <c r="O11" i="4"/>
  <c r="O10" i="4"/>
  <c r="M9" i="4"/>
  <c r="L9" i="4"/>
  <c r="K9" i="4"/>
  <c r="J9" i="4"/>
  <c r="I9" i="4"/>
  <c r="H9" i="4"/>
  <c r="G9" i="4"/>
  <c r="F9" i="4"/>
  <c r="E9" i="4"/>
  <c r="D9" i="4"/>
  <c r="C9" i="4"/>
  <c r="O8" i="4"/>
  <c r="O7" i="4"/>
  <c r="O6" i="4"/>
  <c r="O5" i="4"/>
  <c r="N4" i="4"/>
  <c r="M4" i="4"/>
  <c r="L4" i="4"/>
  <c r="K4" i="4"/>
  <c r="J4" i="4"/>
  <c r="I4" i="4"/>
  <c r="H4" i="4"/>
  <c r="G4" i="4"/>
  <c r="F4" i="4"/>
  <c r="E4" i="4"/>
  <c r="D4" i="4"/>
  <c r="C4" i="4"/>
  <c r="O83" i="5" l="1"/>
  <c r="O4" i="5"/>
  <c r="O54" i="5"/>
  <c r="O66" i="5"/>
  <c r="O21" i="5"/>
  <c r="O18" i="5"/>
  <c r="O6" i="5"/>
  <c r="O71" i="5"/>
  <c r="O4" i="4"/>
  <c r="O9" i="4"/>
  <c r="N41" i="4"/>
  <c r="D41" i="4"/>
  <c r="E41" i="4"/>
  <c r="F41" i="4"/>
  <c r="G41" i="4"/>
  <c r="H41" i="4"/>
  <c r="I41" i="4"/>
  <c r="J41" i="4"/>
  <c r="K41" i="4"/>
  <c r="L41" i="4"/>
  <c r="M41" i="4"/>
  <c r="C41" i="4"/>
  <c r="O61" i="4" l="1"/>
  <c r="O60" i="4"/>
  <c r="O58" i="4"/>
  <c r="O56" i="4"/>
  <c r="O55" i="4"/>
  <c r="O44" i="4"/>
  <c r="O43" i="4"/>
  <c r="O42" i="4"/>
  <c r="O41" i="4"/>
  <c r="O40" i="4"/>
  <c r="O39" i="4"/>
  <c r="O37" i="4"/>
  <c r="O36" i="4"/>
  <c r="O31" i="4"/>
  <c r="O30" i="4"/>
  <c r="O2" i="4"/>
  <c r="O62" i="4" l="1"/>
</calcChain>
</file>

<file path=xl/sharedStrings.xml><?xml version="1.0" encoding="utf-8"?>
<sst xmlns="http://schemas.openxmlformats.org/spreadsheetml/2006/main" count="324" uniqueCount="92">
  <si>
    <t>Year Total</t>
  </si>
  <si>
    <t>Access Services</t>
  </si>
  <si>
    <t>Gate Count</t>
  </si>
  <si>
    <t>Total</t>
  </si>
  <si>
    <t>ILL</t>
  </si>
  <si>
    <t>Fines/Fees</t>
  </si>
  <si>
    <t>Reference Questions</t>
  </si>
  <si>
    <t>Circulation</t>
  </si>
  <si>
    <t>Withdrew It</t>
  </si>
  <si>
    <t>Catalogued It</t>
  </si>
  <si>
    <t xml:space="preserve">     Media - DVD</t>
  </si>
  <si>
    <t>Serials</t>
  </si>
  <si>
    <t>Reference/
Instruction</t>
  </si>
  <si>
    <t xml:space="preserve">     Media - CD</t>
  </si>
  <si>
    <t>Archives Sign-ins</t>
  </si>
  <si>
    <t>Archives Reference Questions</t>
  </si>
  <si>
    <t>Archives BI Sessions</t>
  </si>
  <si>
    <t>ILL Article Purchases</t>
  </si>
  <si>
    <t>Public Services</t>
  </si>
  <si>
    <t>Renewals</t>
  </si>
  <si>
    <t>Get It Now Requests</t>
  </si>
  <si>
    <t>Article Purchases</t>
  </si>
  <si>
    <t>Filled Document Delivery</t>
  </si>
  <si>
    <t>Borrow - Filled Articles</t>
  </si>
  <si>
    <t>Borrow - Total Filled</t>
  </si>
  <si>
    <t>Borrow - Total Unfilled</t>
  </si>
  <si>
    <t>Lend - Filled Articles</t>
  </si>
  <si>
    <t>Lend - Total Filled</t>
  </si>
  <si>
    <t>Lend - Total Unfilled</t>
  </si>
  <si>
    <t xml:space="preserve">     Students Attending</t>
  </si>
  <si>
    <t xml:space="preserve">     Community Attending</t>
  </si>
  <si>
    <t>Book</t>
  </si>
  <si>
    <t>Non-Book Total</t>
  </si>
  <si>
    <t>Titles</t>
  </si>
  <si>
    <t>Pieces</t>
  </si>
  <si>
    <t>Periodical Additions</t>
  </si>
  <si>
    <t>Withdrawals - Bound</t>
  </si>
  <si>
    <t>Withdrawals - Unbound</t>
  </si>
  <si>
    <t>Withdrawals - Microfilm</t>
  </si>
  <si>
    <t xml:space="preserve">     Consultations</t>
  </si>
  <si>
    <t xml:space="preserve">     Virtual</t>
  </si>
  <si>
    <t xml:space="preserve">     Transactions</t>
  </si>
  <si>
    <t>Reference Instruction Sessions</t>
  </si>
  <si>
    <t xml:space="preserve">     Media - Vinyl Record</t>
  </si>
  <si>
    <t xml:space="preserve">     Media - Cassette</t>
  </si>
  <si>
    <t>Loans</t>
  </si>
  <si>
    <t>Books</t>
  </si>
  <si>
    <t>Equipment</t>
  </si>
  <si>
    <t>Media</t>
  </si>
  <si>
    <t>Newspapers/Periodicals</t>
  </si>
  <si>
    <t>Reserves</t>
  </si>
  <si>
    <t>Gifts/Donations</t>
  </si>
  <si>
    <t>Federal Loans</t>
  </si>
  <si>
    <t>Federal Browses</t>
  </si>
  <si>
    <t>Federal Circulation</t>
  </si>
  <si>
    <t>Reservable Rooms</t>
  </si>
  <si>
    <t>Donations</t>
  </si>
  <si>
    <t>UW Lending</t>
  </si>
  <si>
    <t>UW Borrowing</t>
  </si>
  <si>
    <t>Resource Sharing (UW)</t>
  </si>
  <si>
    <t>Archives Gifts/Donations</t>
  </si>
  <si>
    <t>Lend - All Requests</t>
  </si>
  <si>
    <t>Jul-19</t>
  </si>
  <si>
    <t>Aug-19</t>
  </si>
  <si>
    <t>Sep-19</t>
  </si>
  <si>
    <t>Oct-19</t>
  </si>
  <si>
    <t>Nov-19</t>
  </si>
  <si>
    <t>Dec-19</t>
  </si>
  <si>
    <t>Jan-20</t>
  </si>
  <si>
    <t>Feb-20</t>
  </si>
  <si>
    <t>Mar-20</t>
  </si>
  <si>
    <t>Apr-20</t>
  </si>
  <si>
    <t>May-20</t>
  </si>
  <si>
    <t>Jun-20</t>
  </si>
  <si>
    <t>Lend - Filled Loans</t>
  </si>
  <si>
    <t>Lend - Unfilled Articles</t>
  </si>
  <si>
    <t>Lend - Unfilled Loans</t>
  </si>
  <si>
    <t>Borrow - All Requests</t>
  </si>
  <si>
    <t>Borrow - Filled Loans</t>
  </si>
  <si>
    <t>Borrow - Unfilled Articles</t>
  </si>
  <si>
    <t>Borrow - Unfilled Loans</t>
  </si>
  <si>
    <t>Archives Classroom Sessions</t>
  </si>
  <si>
    <t>Research Instruction Sessions</t>
  </si>
  <si>
    <t>Completed journals overlap weeding</t>
  </si>
  <si>
    <t>N/A</t>
  </si>
  <si>
    <t>Archives - Special collections</t>
  </si>
  <si>
    <t>Archives - ARC</t>
  </si>
  <si>
    <t>Archives - UA photos</t>
  </si>
  <si>
    <t>Archives - UA collections</t>
  </si>
  <si>
    <t>Total Count</t>
  </si>
  <si>
    <t>Total Withdrawals</t>
  </si>
  <si>
    <t>Total Archives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</si>
</sst>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center" vertical="center"/>
    </xf>
    <xf numFmtId="0" fontId="3" fillId="0" borderId="0" xfId="0" applyFont="1"/>
    <xf numFmtId="44" fontId="2" fillId="0" borderId="0" xfId="1" applyFont="1"/>
    <xf numFmtId="44" fontId="3" fillId="0" borderId="0" xfId="1" applyFont="1"/>
    <xf numFmtId="0" fontId="2" fillId="0" borderId="0" xfId="0" applyFont="1" applyFill="1"/>
    <xf numFmtId="0" fontId="2" fillId="4" borderId="0" xfId="0" applyFont="1" applyFill="1"/>
    <xf numFmtId="0" fontId="3" fillId="4" borderId="0" xfId="0" applyFont="1" applyFill="1"/>
    <xf numFmtId="0" fontId="3" fillId="0" borderId="0" xfId="0" applyFont="1" applyFill="1"/>
    <xf numFmtId="0" fontId="2" fillId="5" borderId="0" xfId="0" applyFont="1" applyFill="1"/>
    <xf numFmtId="0" fontId="3" fillId="5" borderId="0" xfId="0" applyFont="1" applyFill="1"/>
    <xf numFmtId="0" fontId="3" fillId="0" borderId="0" xfId="0" applyFont="1" applyAlignment="1">
      <alignment horizontal="center" vertical="center"/>
    </xf>
    <xf numFmtId="0" fontId="2" fillId="6" borderId="0" xfId="0" applyFont="1" applyFill="1"/>
    <xf numFmtId="0" fontId="3" fillId="6" borderId="0" xfId="0" applyFont="1" applyFill="1" applyAlignment="1">
      <alignment horizontal="right"/>
    </xf>
    <xf numFmtId="0" fontId="3" fillId="6" borderId="0" xfId="0" applyFont="1" applyFill="1"/>
    <xf numFmtId="0" fontId="3" fillId="0" borderId="0" xfId="2" applyFont="1"/>
    <xf numFmtId="0" fontId="2" fillId="0" borderId="0" xfId="2" applyFont="1"/>
    <xf numFmtId="0" fontId="3" fillId="0" borderId="0" xfId="2" applyFont="1" applyFill="1"/>
    <xf numFmtId="0" fontId="2" fillId="5" borderId="0" xfId="2" applyFont="1" applyFill="1"/>
    <xf numFmtId="0" fontId="2" fillId="0" borderId="0" xfId="2" applyFont="1" applyAlignment="1">
      <alignment horizontal="right"/>
    </xf>
    <xf numFmtId="0" fontId="2" fillId="0" borderId="0" xfId="2" applyFont="1" applyFill="1"/>
    <xf numFmtId="0" fontId="3" fillId="6" borderId="0" xfId="2" applyFont="1" applyFill="1"/>
    <xf numFmtId="0" fontId="3" fillId="6" borderId="0" xfId="2" applyFont="1" applyFill="1" applyAlignment="1">
      <alignment horizontal="right"/>
    </xf>
    <xf numFmtId="0" fontId="3" fillId="2" borderId="0" xfId="2" applyFont="1" applyFill="1"/>
    <xf numFmtId="0" fontId="2" fillId="2" borderId="0" xfId="2" applyFont="1" applyFill="1"/>
    <xf numFmtId="0" fontId="3" fillId="5" borderId="0" xfId="2" applyFont="1" applyFill="1"/>
    <xf numFmtId="0" fontId="3" fillId="4" borderId="0" xfId="2" applyFont="1" applyFill="1"/>
    <xf numFmtId="0" fontId="2" fillId="4" borderId="0" xfId="2" applyFont="1" applyFill="1"/>
    <xf numFmtId="0" fontId="3" fillId="3" borderId="0" xfId="2" applyFont="1" applyFill="1" applyAlignment="1">
      <alignment horizontal="center" vertical="center"/>
    </xf>
    <xf numFmtId="0" fontId="3" fillId="3" borderId="0" xfId="2" quotePrefix="1" applyFont="1" applyFill="1" applyAlignment="1">
      <alignment horizontal="center" vertical="center"/>
    </xf>
    <xf numFmtId="16" fontId="3" fillId="3" borderId="0" xfId="2" quotePrefix="1" applyNumberFormat="1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4" borderId="0" xfId="2" applyFont="1" applyFill="1" applyAlignment="1"/>
    <xf numFmtId="0" fontId="2" fillId="4" borderId="0" xfId="0" applyFont="1" applyFill="1" applyAlignment="1"/>
    <xf numFmtId="164" fontId="2" fillId="0" borderId="0" xfId="3" applyNumberFormat="1" applyFont="1"/>
    <xf numFmtId="164" fontId="3" fillId="0" borderId="0" xfId="3" applyNumberFormat="1" applyFont="1"/>
    <xf numFmtId="164" fontId="4" fillId="0" borderId="0" xfId="3" applyNumberFormat="1" applyFont="1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2" applyFont="1" applyAlignment="1">
      <alignment horizontal="right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2" fillId="4" borderId="0" xfId="2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/>
    </xf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4"/>
  <sheetViews>
    <sheetView tabSelected="1" workbookViewId="0">
      <pane xSplit="2" ySplit="1" topLeftCell="C46" activePane="bottomRight" state="frozen"/>
      <selection pane="topRight" activeCell="C1" sqref="C1"/>
      <selection pane="bottomLeft" activeCell="A2" sqref="A2"/>
      <selection pane="bottomRight" activeCell="A64" sqref="A64:O64"/>
    </sheetView>
  </sheetViews>
  <sheetFormatPr defaultRowHeight="12.75" x14ac:dyDescent="0.2"/>
  <cols>
    <col min="1" max="1" width="14.5703125" style="17" customWidth="1"/>
    <col min="2" max="2" width="25.7109375" style="17" customWidth="1"/>
    <col min="3" max="9" width="9.7109375" style="17" customWidth="1"/>
    <col min="10" max="10" width="10.5703125" style="17" bestFit="1" customWidth="1"/>
    <col min="11" max="14" width="9.7109375" style="17" customWidth="1"/>
    <col min="15" max="15" width="10.7109375" style="16" customWidth="1"/>
    <col min="16" max="16384" width="9.140625" style="17"/>
  </cols>
  <sheetData>
    <row r="1" spans="1:15" x14ac:dyDescent="0.2">
      <c r="B1" s="32"/>
      <c r="C1" s="30" t="s">
        <v>62</v>
      </c>
      <c r="D1" s="30" t="s">
        <v>63</v>
      </c>
      <c r="E1" s="30" t="s">
        <v>64</v>
      </c>
      <c r="F1" s="30" t="s">
        <v>65</v>
      </c>
      <c r="G1" s="30" t="s">
        <v>66</v>
      </c>
      <c r="H1" s="31" t="s">
        <v>67</v>
      </c>
      <c r="I1" s="30" t="s">
        <v>68</v>
      </c>
      <c r="J1" s="30" t="s">
        <v>69</v>
      </c>
      <c r="K1" s="30" t="s">
        <v>70</v>
      </c>
      <c r="L1" s="30" t="s">
        <v>71</v>
      </c>
      <c r="M1" s="30" t="s">
        <v>72</v>
      </c>
      <c r="N1" s="30" t="s">
        <v>73</v>
      </c>
      <c r="O1" s="29" t="s">
        <v>0</v>
      </c>
    </row>
    <row r="2" spans="1:15" x14ac:dyDescent="0.2">
      <c r="A2" s="42" t="s">
        <v>1</v>
      </c>
      <c r="B2" s="17" t="s">
        <v>2</v>
      </c>
      <c r="C2" s="17">
        <v>1691</v>
      </c>
      <c r="D2" s="17">
        <v>1752</v>
      </c>
      <c r="E2" s="17">
        <v>12158</v>
      </c>
      <c r="F2" s="17">
        <v>17342</v>
      </c>
      <c r="G2" s="17">
        <v>11878</v>
      </c>
      <c r="H2" s="17">
        <v>9903</v>
      </c>
      <c r="I2" s="17">
        <v>2741</v>
      </c>
      <c r="J2" s="17">
        <v>11344</v>
      </c>
      <c r="K2" s="17">
        <v>6115</v>
      </c>
      <c r="L2" s="17">
        <v>0</v>
      </c>
      <c r="M2" s="17">
        <v>0</v>
      </c>
      <c r="N2" s="17">
        <v>0</v>
      </c>
      <c r="O2" s="16">
        <f>SUM(C2:N2)</f>
        <v>74924</v>
      </c>
    </row>
    <row r="3" spans="1:15" x14ac:dyDescent="0.2">
      <c r="A3" s="42"/>
      <c r="B3" s="25" t="s">
        <v>14</v>
      </c>
      <c r="C3" s="25">
        <v>35</v>
      </c>
      <c r="D3" s="25">
        <v>60</v>
      </c>
      <c r="E3" s="25">
        <v>60</v>
      </c>
      <c r="F3" s="25">
        <v>292</v>
      </c>
      <c r="G3" s="25">
        <v>278</v>
      </c>
      <c r="H3" s="25">
        <v>111</v>
      </c>
      <c r="I3" s="25">
        <v>77</v>
      </c>
      <c r="J3" s="25">
        <v>184</v>
      </c>
      <c r="K3" s="25">
        <v>88</v>
      </c>
      <c r="L3" s="25">
        <v>0</v>
      </c>
      <c r="M3" s="25">
        <v>0</v>
      </c>
      <c r="N3" s="25">
        <v>0</v>
      </c>
      <c r="O3" s="24">
        <f>SUM(C3:N3)</f>
        <v>1185</v>
      </c>
    </row>
    <row r="4" spans="1:15" x14ac:dyDescent="0.2">
      <c r="A4" s="42"/>
      <c r="B4" s="16" t="s">
        <v>89</v>
      </c>
      <c r="C4" s="16">
        <f t="shared" ref="C4:N4" si="0">SUM(C2:C3)</f>
        <v>1726</v>
      </c>
      <c r="D4" s="16">
        <f t="shared" si="0"/>
        <v>1812</v>
      </c>
      <c r="E4" s="16">
        <f t="shared" si="0"/>
        <v>12218</v>
      </c>
      <c r="F4" s="16">
        <f t="shared" si="0"/>
        <v>17634</v>
      </c>
      <c r="G4" s="16">
        <f t="shared" si="0"/>
        <v>12156</v>
      </c>
      <c r="H4" s="16">
        <f t="shared" si="0"/>
        <v>10014</v>
      </c>
      <c r="I4" s="16">
        <f t="shared" si="0"/>
        <v>2818</v>
      </c>
      <c r="J4" s="16">
        <f t="shared" si="0"/>
        <v>11528</v>
      </c>
      <c r="K4" s="16">
        <f t="shared" si="0"/>
        <v>6203</v>
      </c>
      <c r="L4" s="16">
        <f t="shared" si="0"/>
        <v>0</v>
      </c>
      <c r="M4" s="16">
        <f t="shared" si="0"/>
        <v>0</v>
      </c>
      <c r="N4" s="16">
        <f t="shared" si="0"/>
        <v>0</v>
      </c>
      <c r="O4" s="16">
        <f>SUM(C4:N4)</f>
        <v>76109</v>
      </c>
    </row>
    <row r="5" spans="1:15" x14ac:dyDescent="0.2">
      <c r="A5" s="28"/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7"/>
    </row>
    <row r="6" spans="1:15" x14ac:dyDescent="0.2">
      <c r="A6" s="42" t="s">
        <v>7</v>
      </c>
      <c r="B6" s="16" t="s">
        <v>45</v>
      </c>
      <c r="C6" s="16">
        <f t="shared" ref="C6:N6" si="1">SUM(C7:C11)</f>
        <v>249</v>
      </c>
      <c r="D6" s="16">
        <f t="shared" si="1"/>
        <v>243</v>
      </c>
      <c r="E6" s="16">
        <f t="shared" si="1"/>
        <v>628</v>
      </c>
      <c r="F6" s="16">
        <f t="shared" si="1"/>
        <v>620</v>
      </c>
      <c r="G6" s="16">
        <f t="shared" si="1"/>
        <v>670</v>
      </c>
      <c r="H6" s="16">
        <f t="shared" si="1"/>
        <v>387</v>
      </c>
      <c r="I6" s="16">
        <f t="shared" si="1"/>
        <v>338</v>
      </c>
      <c r="J6" s="16">
        <f t="shared" si="1"/>
        <v>553</v>
      </c>
      <c r="K6" s="16">
        <f t="shared" si="1"/>
        <v>391</v>
      </c>
      <c r="L6" s="16">
        <f t="shared" si="1"/>
        <v>15</v>
      </c>
      <c r="M6" s="16">
        <f t="shared" si="1"/>
        <v>5</v>
      </c>
      <c r="N6" s="16">
        <f t="shared" si="1"/>
        <v>3</v>
      </c>
      <c r="O6" s="16">
        <f t="shared" ref="O6:O23" si="2">SUM(C6:N6)</f>
        <v>4102</v>
      </c>
    </row>
    <row r="7" spans="1:15" x14ac:dyDescent="0.2">
      <c r="A7" s="42"/>
      <c r="B7" s="17" t="s">
        <v>46</v>
      </c>
      <c r="C7" s="17">
        <v>139</v>
      </c>
      <c r="D7" s="17">
        <v>164</v>
      </c>
      <c r="E7" s="17">
        <v>368</v>
      </c>
      <c r="F7" s="17">
        <v>333</v>
      </c>
      <c r="G7" s="17">
        <v>427</v>
      </c>
      <c r="H7" s="17">
        <v>199</v>
      </c>
      <c r="I7" s="17">
        <v>207</v>
      </c>
      <c r="J7" s="17">
        <v>302</v>
      </c>
      <c r="K7" s="17">
        <v>203</v>
      </c>
      <c r="L7" s="17">
        <v>1</v>
      </c>
      <c r="M7" s="17">
        <v>2</v>
      </c>
      <c r="N7" s="17">
        <v>1</v>
      </c>
      <c r="O7" s="16">
        <f t="shared" si="2"/>
        <v>2346</v>
      </c>
    </row>
    <row r="8" spans="1:15" x14ac:dyDescent="0.2">
      <c r="A8" s="42"/>
      <c r="B8" s="17" t="s">
        <v>47</v>
      </c>
      <c r="C8" s="17">
        <v>99</v>
      </c>
      <c r="D8" s="17">
        <v>61</v>
      </c>
      <c r="E8" s="17">
        <v>187</v>
      </c>
      <c r="F8" s="17">
        <v>226</v>
      </c>
      <c r="G8" s="17">
        <v>206</v>
      </c>
      <c r="H8" s="17">
        <v>150</v>
      </c>
      <c r="I8" s="17">
        <v>115</v>
      </c>
      <c r="J8" s="17">
        <v>203</v>
      </c>
      <c r="K8" s="17">
        <v>165</v>
      </c>
      <c r="L8" s="17">
        <v>14</v>
      </c>
      <c r="M8" s="17">
        <v>3</v>
      </c>
      <c r="N8" s="17">
        <v>2</v>
      </c>
      <c r="O8" s="16">
        <f t="shared" si="2"/>
        <v>1431</v>
      </c>
    </row>
    <row r="9" spans="1:15" x14ac:dyDescent="0.2">
      <c r="A9" s="42"/>
      <c r="B9" s="17" t="s">
        <v>48</v>
      </c>
      <c r="C9" s="17">
        <v>10</v>
      </c>
      <c r="D9" s="17">
        <v>15</v>
      </c>
      <c r="E9" s="17">
        <v>28</v>
      </c>
      <c r="F9" s="17">
        <v>35</v>
      </c>
      <c r="G9" s="17">
        <v>24</v>
      </c>
      <c r="H9" s="17">
        <v>32</v>
      </c>
      <c r="I9" s="17">
        <v>11</v>
      </c>
      <c r="J9" s="17">
        <v>24</v>
      </c>
      <c r="K9" s="17">
        <v>12</v>
      </c>
      <c r="L9" s="17">
        <v>0</v>
      </c>
      <c r="M9" s="17">
        <v>0</v>
      </c>
      <c r="N9" s="17">
        <v>0</v>
      </c>
      <c r="O9" s="16">
        <f t="shared" si="2"/>
        <v>191</v>
      </c>
    </row>
    <row r="10" spans="1:15" x14ac:dyDescent="0.2">
      <c r="A10" s="42"/>
      <c r="B10" s="17" t="s">
        <v>49</v>
      </c>
      <c r="C10" s="17">
        <v>1</v>
      </c>
      <c r="D10" s="17">
        <v>3</v>
      </c>
      <c r="E10" s="17">
        <v>0</v>
      </c>
      <c r="F10" s="17">
        <v>0</v>
      </c>
      <c r="G10" s="17">
        <v>0</v>
      </c>
      <c r="H10" s="17">
        <v>2</v>
      </c>
      <c r="I10" s="17">
        <v>1</v>
      </c>
      <c r="J10" s="17">
        <v>3</v>
      </c>
      <c r="K10" s="17">
        <v>0</v>
      </c>
      <c r="L10" s="17">
        <v>0</v>
      </c>
      <c r="M10" s="17">
        <v>0</v>
      </c>
      <c r="N10" s="17">
        <v>0</v>
      </c>
      <c r="O10" s="16">
        <f t="shared" si="2"/>
        <v>10</v>
      </c>
    </row>
    <row r="11" spans="1:15" x14ac:dyDescent="0.2">
      <c r="A11" s="42"/>
      <c r="B11" s="17" t="s">
        <v>50</v>
      </c>
      <c r="C11" s="17">
        <v>0</v>
      </c>
      <c r="D11" s="17">
        <v>0</v>
      </c>
      <c r="E11" s="17">
        <v>45</v>
      </c>
      <c r="F11" s="17">
        <v>26</v>
      </c>
      <c r="G11" s="17">
        <v>13</v>
      </c>
      <c r="H11" s="17">
        <v>4</v>
      </c>
      <c r="I11" s="17">
        <v>4</v>
      </c>
      <c r="J11" s="17">
        <v>21</v>
      </c>
      <c r="K11" s="17">
        <v>11</v>
      </c>
      <c r="L11" s="17">
        <v>0</v>
      </c>
      <c r="M11" s="17">
        <v>0</v>
      </c>
      <c r="N11" s="17">
        <v>0</v>
      </c>
      <c r="O11" s="16">
        <f t="shared" si="2"/>
        <v>124</v>
      </c>
    </row>
    <row r="12" spans="1:15" x14ac:dyDescent="0.2">
      <c r="A12" s="42"/>
      <c r="B12" s="17" t="s">
        <v>55</v>
      </c>
      <c r="C12" s="17">
        <v>4</v>
      </c>
      <c r="D12" s="17">
        <v>2</v>
      </c>
      <c r="E12" s="17">
        <v>290</v>
      </c>
      <c r="F12" s="17">
        <v>423</v>
      </c>
      <c r="G12" s="17">
        <v>347</v>
      </c>
      <c r="H12" s="17">
        <v>325</v>
      </c>
      <c r="I12" s="17">
        <v>49</v>
      </c>
      <c r="J12" s="17">
        <v>276</v>
      </c>
      <c r="K12" s="17">
        <v>164</v>
      </c>
      <c r="L12" s="17">
        <v>0</v>
      </c>
      <c r="M12" s="17">
        <v>0</v>
      </c>
      <c r="N12" s="17">
        <v>0</v>
      </c>
      <c r="O12" s="16">
        <f t="shared" si="2"/>
        <v>1880</v>
      </c>
    </row>
    <row r="13" spans="1:15" x14ac:dyDescent="0.2">
      <c r="A13" s="42"/>
      <c r="B13" s="24" t="s">
        <v>91</v>
      </c>
      <c r="C13" s="24">
        <f>SUM(C14:C17)</f>
        <v>155</v>
      </c>
      <c r="D13" s="24">
        <f t="shared" ref="D13:O13" si="3">SUM(D14:D17)</f>
        <v>396</v>
      </c>
      <c r="E13" s="24">
        <f t="shared" si="3"/>
        <v>530</v>
      </c>
      <c r="F13" s="24">
        <f t="shared" si="3"/>
        <v>520</v>
      </c>
      <c r="G13" s="24">
        <f t="shared" si="3"/>
        <v>555</v>
      </c>
      <c r="H13" s="24">
        <f t="shared" si="3"/>
        <v>2295</v>
      </c>
      <c r="I13" s="24">
        <f t="shared" si="3"/>
        <v>524</v>
      </c>
      <c r="J13" s="24">
        <f t="shared" si="3"/>
        <v>324</v>
      </c>
      <c r="K13" s="24">
        <f t="shared" si="3"/>
        <v>194</v>
      </c>
      <c r="L13" s="24">
        <f t="shared" si="3"/>
        <v>23</v>
      </c>
      <c r="M13" s="24">
        <f t="shared" si="3"/>
        <v>42</v>
      </c>
      <c r="N13" s="24">
        <f t="shared" si="3"/>
        <v>12</v>
      </c>
      <c r="O13" s="24">
        <f t="shared" si="3"/>
        <v>5570</v>
      </c>
    </row>
    <row r="14" spans="1:15" x14ac:dyDescent="0.2">
      <c r="A14" s="42"/>
      <c r="B14" s="25" t="s">
        <v>85</v>
      </c>
      <c r="C14" s="25">
        <v>32</v>
      </c>
      <c r="D14" s="25">
        <v>114</v>
      </c>
      <c r="E14" s="25">
        <f>102</f>
        <v>102</v>
      </c>
      <c r="F14" s="25">
        <v>122</v>
      </c>
      <c r="G14" s="25">
        <v>111</v>
      </c>
      <c r="H14" s="25">
        <v>71</v>
      </c>
      <c r="I14" s="25">
        <v>228</v>
      </c>
      <c r="J14" s="25">
        <v>137</v>
      </c>
      <c r="K14" s="25">
        <v>51</v>
      </c>
      <c r="L14" s="25">
        <v>0</v>
      </c>
      <c r="M14" s="25">
        <v>5</v>
      </c>
      <c r="N14" s="25">
        <v>1</v>
      </c>
      <c r="O14" s="24">
        <f t="shared" si="2"/>
        <v>974</v>
      </c>
    </row>
    <row r="15" spans="1:15" x14ac:dyDescent="0.2">
      <c r="A15" s="42"/>
      <c r="B15" s="25" t="s">
        <v>86</v>
      </c>
      <c r="C15" s="25">
        <v>112</v>
      </c>
      <c r="D15" s="25">
        <v>272</v>
      </c>
      <c r="E15" s="25">
        <v>376</v>
      </c>
      <c r="F15" s="25">
        <v>374</v>
      </c>
      <c r="G15" s="25">
        <v>433</v>
      </c>
      <c r="H15" s="25">
        <v>217</v>
      </c>
      <c r="I15" s="25">
        <v>273</v>
      </c>
      <c r="J15" s="25">
        <v>129</v>
      </c>
      <c r="K15" s="25">
        <v>96</v>
      </c>
      <c r="L15" s="25">
        <v>11</v>
      </c>
      <c r="M15" s="25">
        <v>27</v>
      </c>
      <c r="N15" s="25">
        <v>6</v>
      </c>
      <c r="O15" s="24">
        <f t="shared" si="2"/>
        <v>2326</v>
      </c>
    </row>
    <row r="16" spans="1:15" x14ac:dyDescent="0.2">
      <c r="A16" s="42"/>
      <c r="B16" s="25" t="s">
        <v>88</v>
      </c>
      <c r="C16" s="25">
        <v>11</v>
      </c>
      <c r="D16" s="25">
        <v>10</v>
      </c>
      <c r="E16" s="25">
        <v>52</v>
      </c>
      <c r="F16" s="25">
        <v>24</v>
      </c>
      <c r="G16" s="25">
        <v>11</v>
      </c>
      <c r="H16" s="25">
        <v>7</v>
      </c>
      <c r="I16" s="25">
        <v>23</v>
      </c>
      <c r="J16" s="25">
        <v>58</v>
      </c>
      <c r="K16" s="25">
        <v>47</v>
      </c>
      <c r="L16" s="25">
        <v>12</v>
      </c>
      <c r="M16" s="25">
        <v>10</v>
      </c>
      <c r="N16" s="25">
        <v>5</v>
      </c>
      <c r="O16" s="24">
        <f t="shared" si="2"/>
        <v>270</v>
      </c>
    </row>
    <row r="17" spans="1:15" x14ac:dyDescent="0.2">
      <c r="A17" s="42"/>
      <c r="B17" s="25" t="s">
        <v>87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2000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4">
        <f t="shared" ref="O17" si="4">SUM(C17:N17)</f>
        <v>2000</v>
      </c>
    </row>
    <row r="18" spans="1:15" x14ac:dyDescent="0.2">
      <c r="A18" s="42"/>
      <c r="B18" s="16" t="s">
        <v>19</v>
      </c>
      <c r="C18" s="16">
        <f t="shared" ref="C18:N18" si="5">SUM(C19:C20)</f>
        <v>5</v>
      </c>
      <c r="D18" s="16">
        <f t="shared" si="5"/>
        <v>15</v>
      </c>
      <c r="E18" s="16">
        <f t="shared" si="5"/>
        <v>17</v>
      </c>
      <c r="F18" s="16">
        <f t="shared" si="5"/>
        <v>35</v>
      </c>
      <c r="G18" s="16">
        <f t="shared" si="5"/>
        <v>31</v>
      </c>
      <c r="H18" s="16">
        <f t="shared" si="5"/>
        <v>3</v>
      </c>
      <c r="I18" s="16">
        <f t="shared" si="5"/>
        <v>6</v>
      </c>
      <c r="J18" s="16">
        <f t="shared" si="5"/>
        <v>50</v>
      </c>
      <c r="K18" s="16">
        <f t="shared" si="5"/>
        <v>5</v>
      </c>
      <c r="L18" s="16">
        <f t="shared" si="5"/>
        <v>0</v>
      </c>
      <c r="M18" s="16">
        <f t="shared" si="5"/>
        <v>0</v>
      </c>
      <c r="N18" s="16">
        <f t="shared" si="5"/>
        <v>0</v>
      </c>
      <c r="O18" s="16">
        <f t="shared" si="2"/>
        <v>167</v>
      </c>
    </row>
    <row r="19" spans="1:15" x14ac:dyDescent="0.2">
      <c r="A19" s="42"/>
      <c r="B19" s="17" t="s">
        <v>46</v>
      </c>
      <c r="C19" s="17">
        <v>5</v>
      </c>
      <c r="D19" s="17">
        <v>13</v>
      </c>
      <c r="E19" s="17">
        <v>14</v>
      </c>
      <c r="F19" s="17">
        <v>35</v>
      </c>
      <c r="G19" s="17">
        <v>28</v>
      </c>
      <c r="H19" s="17">
        <v>3</v>
      </c>
      <c r="I19" s="17">
        <v>4</v>
      </c>
      <c r="J19" s="17">
        <v>41</v>
      </c>
      <c r="K19" s="17">
        <v>1</v>
      </c>
      <c r="L19" s="17">
        <v>0</v>
      </c>
      <c r="M19" s="17">
        <v>0</v>
      </c>
      <c r="N19" s="17">
        <v>0</v>
      </c>
      <c r="O19" s="16">
        <f t="shared" si="2"/>
        <v>144</v>
      </c>
    </row>
    <row r="20" spans="1:15" x14ac:dyDescent="0.2">
      <c r="A20" s="42"/>
      <c r="B20" s="17" t="s">
        <v>48</v>
      </c>
      <c r="C20" s="17">
        <v>0</v>
      </c>
      <c r="D20" s="17">
        <v>2</v>
      </c>
      <c r="E20" s="17">
        <v>3</v>
      </c>
      <c r="F20" s="17">
        <v>0</v>
      </c>
      <c r="G20" s="17">
        <v>3</v>
      </c>
      <c r="H20" s="17">
        <v>0</v>
      </c>
      <c r="I20" s="17">
        <v>2</v>
      </c>
      <c r="J20" s="17">
        <v>9</v>
      </c>
      <c r="K20" s="17">
        <v>4</v>
      </c>
      <c r="L20" s="17">
        <v>0</v>
      </c>
      <c r="M20" s="17">
        <v>0</v>
      </c>
      <c r="N20" s="17">
        <v>0</v>
      </c>
      <c r="O20" s="16">
        <f t="shared" si="2"/>
        <v>23</v>
      </c>
    </row>
    <row r="21" spans="1:15" x14ac:dyDescent="0.2">
      <c r="A21" s="42"/>
      <c r="B21" s="16" t="s">
        <v>54</v>
      </c>
      <c r="C21" s="16">
        <f t="shared" ref="C21:N21" si="6">SUM(C22:C23)</f>
        <v>1</v>
      </c>
      <c r="D21" s="16">
        <f t="shared" si="6"/>
        <v>11</v>
      </c>
      <c r="E21" s="16">
        <f t="shared" si="6"/>
        <v>3</v>
      </c>
      <c r="F21" s="16">
        <f t="shared" si="6"/>
        <v>4</v>
      </c>
      <c r="G21" s="16">
        <f t="shared" si="6"/>
        <v>19</v>
      </c>
      <c r="H21" s="16">
        <f t="shared" si="6"/>
        <v>20</v>
      </c>
      <c r="I21" s="16">
        <f t="shared" si="6"/>
        <v>10</v>
      </c>
      <c r="J21" s="16">
        <f t="shared" si="6"/>
        <v>2</v>
      </c>
      <c r="K21" s="16">
        <f t="shared" si="6"/>
        <v>1</v>
      </c>
      <c r="L21" s="16">
        <f t="shared" si="6"/>
        <v>0</v>
      </c>
      <c r="M21" s="16">
        <f t="shared" si="6"/>
        <v>0</v>
      </c>
      <c r="N21" s="16">
        <f t="shared" si="6"/>
        <v>0</v>
      </c>
      <c r="O21" s="16">
        <f t="shared" si="2"/>
        <v>71</v>
      </c>
    </row>
    <row r="22" spans="1:15" x14ac:dyDescent="0.2">
      <c r="A22" s="42"/>
      <c r="B22" s="17" t="s">
        <v>52</v>
      </c>
      <c r="C22" s="17">
        <v>1</v>
      </c>
      <c r="D22" s="17">
        <v>1</v>
      </c>
      <c r="E22" s="17">
        <v>2</v>
      </c>
      <c r="F22" s="17">
        <v>2</v>
      </c>
      <c r="G22" s="17">
        <v>1</v>
      </c>
      <c r="H22" s="17">
        <v>0</v>
      </c>
      <c r="I22" s="17">
        <v>1</v>
      </c>
      <c r="J22" s="17">
        <v>1</v>
      </c>
      <c r="K22" s="17">
        <v>1</v>
      </c>
      <c r="L22" s="17">
        <v>0</v>
      </c>
      <c r="M22" s="17">
        <v>0</v>
      </c>
      <c r="N22" s="17">
        <v>0</v>
      </c>
      <c r="O22" s="16">
        <f t="shared" si="2"/>
        <v>10</v>
      </c>
    </row>
    <row r="23" spans="1:15" x14ac:dyDescent="0.2">
      <c r="A23" s="42"/>
      <c r="B23" s="17" t="s">
        <v>53</v>
      </c>
      <c r="C23" s="17">
        <v>0</v>
      </c>
      <c r="D23" s="17">
        <v>10</v>
      </c>
      <c r="E23" s="17">
        <v>1</v>
      </c>
      <c r="F23" s="17">
        <v>2</v>
      </c>
      <c r="G23" s="17">
        <v>18</v>
      </c>
      <c r="H23" s="17">
        <v>20</v>
      </c>
      <c r="I23" s="17">
        <v>9</v>
      </c>
      <c r="J23" s="17">
        <v>1</v>
      </c>
      <c r="K23" s="17">
        <v>0</v>
      </c>
      <c r="L23" s="17">
        <v>0</v>
      </c>
      <c r="M23" s="17">
        <v>0</v>
      </c>
      <c r="N23" s="17">
        <v>0</v>
      </c>
      <c r="O23" s="16">
        <f t="shared" si="2"/>
        <v>61</v>
      </c>
    </row>
    <row r="24" spans="1:15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7"/>
    </row>
    <row r="25" spans="1:15" x14ac:dyDescent="0.2">
      <c r="A25" s="42" t="s">
        <v>4</v>
      </c>
      <c r="B25" s="16" t="s">
        <v>61</v>
      </c>
      <c r="C25" s="16">
        <f>SUM(C28,C31)</f>
        <v>353</v>
      </c>
      <c r="D25" s="16">
        <f t="shared" ref="D25:N25" si="7">SUM(D28,D31)</f>
        <v>305</v>
      </c>
      <c r="E25" s="16">
        <f t="shared" si="7"/>
        <v>779</v>
      </c>
      <c r="F25" s="16">
        <f t="shared" si="7"/>
        <v>1123</v>
      </c>
      <c r="G25" s="16">
        <f t="shared" si="7"/>
        <v>868</v>
      </c>
      <c r="H25" s="16">
        <f t="shared" si="7"/>
        <v>418</v>
      </c>
      <c r="I25" s="16">
        <f t="shared" si="7"/>
        <v>730</v>
      </c>
      <c r="J25" s="16">
        <f t="shared" si="7"/>
        <v>956</v>
      </c>
      <c r="K25" s="16">
        <f t="shared" si="7"/>
        <v>760</v>
      </c>
      <c r="L25" s="16">
        <f t="shared" si="7"/>
        <v>790</v>
      </c>
      <c r="M25" s="16">
        <f t="shared" si="7"/>
        <v>575</v>
      </c>
      <c r="N25" s="16">
        <f t="shared" si="7"/>
        <v>652</v>
      </c>
      <c r="O25" s="16">
        <f t="shared" ref="O25:O31" si="8">SUM(C25:N25)</f>
        <v>8309</v>
      </c>
    </row>
    <row r="26" spans="1:15" x14ac:dyDescent="0.2">
      <c r="A26" s="42"/>
      <c r="B26" s="17" t="s">
        <v>26</v>
      </c>
      <c r="C26" s="17">
        <v>239</v>
      </c>
      <c r="D26" s="17">
        <v>194</v>
      </c>
      <c r="E26" s="17">
        <v>467</v>
      </c>
      <c r="F26" s="17">
        <v>767</v>
      </c>
      <c r="G26" s="17">
        <v>627</v>
      </c>
      <c r="H26" s="17">
        <v>292</v>
      </c>
      <c r="I26" s="17">
        <v>493</v>
      </c>
      <c r="J26" s="17">
        <v>676</v>
      </c>
      <c r="K26" s="17">
        <v>546</v>
      </c>
      <c r="L26" s="17">
        <v>575</v>
      </c>
      <c r="M26" s="17">
        <v>398</v>
      </c>
      <c r="N26" s="17">
        <v>449</v>
      </c>
      <c r="O26" s="16">
        <f t="shared" si="8"/>
        <v>5723</v>
      </c>
    </row>
    <row r="27" spans="1:15" x14ac:dyDescent="0.2">
      <c r="A27" s="42"/>
      <c r="B27" s="17" t="s">
        <v>74</v>
      </c>
      <c r="C27" s="17">
        <v>46</v>
      </c>
      <c r="D27" s="17">
        <v>48</v>
      </c>
      <c r="E27" s="17">
        <v>58</v>
      </c>
      <c r="F27" s="17">
        <v>54</v>
      </c>
      <c r="G27" s="17">
        <v>42</v>
      </c>
      <c r="H27" s="17">
        <v>35</v>
      </c>
      <c r="I27" s="17">
        <v>72</v>
      </c>
      <c r="J27" s="17">
        <v>59</v>
      </c>
      <c r="K27" s="17">
        <v>38</v>
      </c>
      <c r="L27" s="17">
        <v>0</v>
      </c>
      <c r="M27" s="17">
        <v>0</v>
      </c>
      <c r="N27" s="17">
        <v>0</v>
      </c>
      <c r="O27" s="16">
        <f t="shared" si="8"/>
        <v>452</v>
      </c>
    </row>
    <row r="28" spans="1:15" x14ac:dyDescent="0.2">
      <c r="A28" s="42"/>
      <c r="B28" s="16" t="s">
        <v>27</v>
      </c>
      <c r="C28" s="16">
        <f>SUM(C26:C27)</f>
        <v>285</v>
      </c>
      <c r="D28" s="16">
        <f t="shared" ref="D28:N28" si="9">SUM(D26:D27)</f>
        <v>242</v>
      </c>
      <c r="E28" s="16">
        <f t="shared" si="9"/>
        <v>525</v>
      </c>
      <c r="F28" s="16">
        <f t="shared" si="9"/>
        <v>821</v>
      </c>
      <c r="G28" s="16">
        <f t="shared" si="9"/>
        <v>669</v>
      </c>
      <c r="H28" s="16">
        <f t="shared" si="9"/>
        <v>327</v>
      </c>
      <c r="I28" s="16">
        <f t="shared" si="9"/>
        <v>565</v>
      </c>
      <c r="J28" s="16">
        <f t="shared" si="9"/>
        <v>735</v>
      </c>
      <c r="K28" s="16">
        <f t="shared" si="9"/>
        <v>584</v>
      </c>
      <c r="L28" s="16">
        <f t="shared" si="9"/>
        <v>575</v>
      </c>
      <c r="M28" s="16">
        <f t="shared" si="9"/>
        <v>398</v>
      </c>
      <c r="N28" s="16">
        <f t="shared" si="9"/>
        <v>449</v>
      </c>
      <c r="O28" s="16">
        <f t="shared" si="8"/>
        <v>6175</v>
      </c>
    </row>
    <row r="29" spans="1:15" x14ac:dyDescent="0.2">
      <c r="A29" s="42"/>
      <c r="B29" s="17" t="s">
        <v>75</v>
      </c>
      <c r="C29" s="17">
        <v>51</v>
      </c>
      <c r="D29" s="17">
        <v>49</v>
      </c>
      <c r="E29" s="17">
        <v>237</v>
      </c>
      <c r="F29" s="17">
        <v>273</v>
      </c>
      <c r="G29" s="17">
        <v>170</v>
      </c>
      <c r="H29" s="17">
        <v>85</v>
      </c>
      <c r="I29" s="17">
        <v>128</v>
      </c>
      <c r="J29" s="17">
        <v>182</v>
      </c>
      <c r="K29" s="17">
        <v>166</v>
      </c>
      <c r="L29" s="17">
        <v>215</v>
      </c>
      <c r="M29" s="17">
        <v>177</v>
      </c>
      <c r="N29" s="17">
        <v>203</v>
      </c>
      <c r="O29" s="16">
        <f t="shared" si="8"/>
        <v>1936</v>
      </c>
    </row>
    <row r="30" spans="1:15" x14ac:dyDescent="0.2">
      <c r="A30" s="42"/>
      <c r="B30" s="17" t="s">
        <v>76</v>
      </c>
      <c r="C30" s="17">
        <v>17</v>
      </c>
      <c r="D30" s="17">
        <v>14</v>
      </c>
      <c r="E30" s="17">
        <v>17</v>
      </c>
      <c r="F30" s="17">
        <v>29</v>
      </c>
      <c r="G30" s="17">
        <v>29</v>
      </c>
      <c r="H30" s="17">
        <v>6</v>
      </c>
      <c r="I30" s="17">
        <v>37</v>
      </c>
      <c r="J30" s="17">
        <v>39</v>
      </c>
      <c r="K30" s="17">
        <v>10</v>
      </c>
      <c r="L30" s="17">
        <v>0</v>
      </c>
      <c r="M30" s="17">
        <v>0</v>
      </c>
      <c r="N30" s="17">
        <v>0</v>
      </c>
      <c r="O30" s="16">
        <f t="shared" si="8"/>
        <v>198</v>
      </c>
    </row>
    <row r="31" spans="1:15" x14ac:dyDescent="0.2">
      <c r="A31" s="42"/>
      <c r="B31" s="16" t="s">
        <v>28</v>
      </c>
      <c r="C31" s="16">
        <f>SUM(C29:C30)</f>
        <v>68</v>
      </c>
      <c r="D31" s="16">
        <f t="shared" ref="D31:N31" si="10">SUM(D29:D30)</f>
        <v>63</v>
      </c>
      <c r="E31" s="16">
        <f t="shared" si="10"/>
        <v>254</v>
      </c>
      <c r="F31" s="16">
        <f t="shared" si="10"/>
        <v>302</v>
      </c>
      <c r="G31" s="16">
        <f t="shared" si="10"/>
        <v>199</v>
      </c>
      <c r="H31" s="16">
        <f t="shared" si="10"/>
        <v>91</v>
      </c>
      <c r="I31" s="16">
        <f t="shared" si="10"/>
        <v>165</v>
      </c>
      <c r="J31" s="16">
        <f t="shared" si="10"/>
        <v>221</v>
      </c>
      <c r="K31" s="16">
        <f t="shared" si="10"/>
        <v>176</v>
      </c>
      <c r="L31" s="16">
        <f t="shared" si="10"/>
        <v>215</v>
      </c>
      <c r="M31" s="16">
        <f t="shared" si="10"/>
        <v>177</v>
      </c>
      <c r="N31" s="16">
        <f t="shared" si="10"/>
        <v>203</v>
      </c>
      <c r="O31" s="16">
        <f t="shared" si="8"/>
        <v>2134</v>
      </c>
    </row>
    <row r="32" spans="1:15" x14ac:dyDescent="0.2">
      <c r="A32" s="4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6"/>
    </row>
    <row r="33" spans="1:15" x14ac:dyDescent="0.2">
      <c r="A33" s="42"/>
      <c r="B33" s="16" t="s">
        <v>77</v>
      </c>
      <c r="C33" s="16">
        <f>SUM(C36,C39)</f>
        <v>152</v>
      </c>
      <c r="D33" s="16">
        <f t="shared" ref="D33:N33" si="11">SUM(D36,D39)</f>
        <v>185</v>
      </c>
      <c r="E33" s="16">
        <f t="shared" si="11"/>
        <v>197</v>
      </c>
      <c r="F33" s="16">
        <f t="shared" si="11"/>
        <v>320</v>
      </c>
      <c r="G33" s="16">
        <f t="shared" si="11"/>
        <v>353</v>
      </c>
      <c r="H33" s="16">
        <f t="shared" si="11"/>
        <v>192</v>
      </c>
      <c r="I33" s="16">
        <f t="shared" si="11"/>
        <v>206</v>
      </c>
      <c r="J33" s="16">
        <f t="shared" si="11"/>
        <v>260</v>
      </c>
      <c r="K33" s="16">
        <f t="shared" si="11"/>
        <v>222</v>
      </c>
      <c r="L33" s="16">
        <f t="shared" si="11"/>
        <v>182</v>
      </c>
      <c r="M33" s="16">
        <f t="shared" si="11"/>
        <v>150</v>
      </c>
      <c r="N33" s="16">
        <f t="shared" si="11"/>
        <v>147</v>
      </c>
      <c r="O33" s="16">
        <f t="shared" ref="O33:O39" si="12">SUM(C33:N33)</f>
        <v>2566</v>
      </c>
    </row>
    <row r="34" spans="1:15" x14ac:dyDescent="0.2">
      <c r="A34" s="42"/>
      <c r="B34" s="17" t="s">
        <v>23</v>
      </c>
      <c r="C34" s="17">
        <v>70</v>
      </c>
      <c r="D34" s="17">
        <v>99</v>
      </c>
      <c r="E34" s="17">
        <v>129</v>
      </c>
      <c r="F34" s="17">
        <v>248</v>
      </c>
      <c r="G34" s="17">
        <v>258</v>
      </c>
      <c r="H34" s="17">
        <v>134</v>
      </c>
      <c r="I34" s="17">
        <v>139</v>
      </c>
      <c r="J34" s="17">
        <v>194</v>
      </c>
      <c r="K34" s="17">
        <v>167</v>
      </c>
      <c r="L34" s="17">
        <v>168</v>
      </c>
      <c r="M34" s="17">
        <v>133</v>
      </c>
      <c r="N34" s="17">
        <v>133</v>
      </c>
      <c r="O34" s="16">
        <f t="shared" si="12"/>
        <v>1872</v>
      </c>
    </row>
    <row r="35" spans="1:15" x14ac:dyDescent="0.2">
      <c r="A35" s="42"/>
      <c r="B35" s="17" t="s">
        <v>78</v>
      </c>
      <c r="C35" s="17">
        <v>66</v>
      </c>
      <c r="D35" s="17">
        <v>72</v>
      </c>
      <c r="E35" s="17">
        <v>45</v>
      </c>
      <c r="F35" s="17">
        <v>34</v>
      </c>
      <c r="G35" s="17">
        <v>46</v>
      </c>
      <c r="H35" s="17">
        <v>36</v>
      </c>
      <c r="I35" s="17">
        <v>51</v>
      </c>
      <c r="J35" s="17">
        <v>43</v>
      </c>
      <c r="K35" s="17">
        <v>21</v>
      </c>
      <c r="L35" s="17">
        <v>0</v>
      </c>
      <c r="M35" s="17">
        <v>0</v>
      </c>
      <c r="N35" s="17">
        <v>0</v>
      </c>
      <c r="O35" s="16">
        <f t="shared" si="12"/>
        <v>414</v>
      </c>
    </row>
    <row r="36" spans="1:15" x14ac:dyDescent="0.2">
      <c r="A36" s="42"/>
      <c r="B36" s="16" t="s">
        <v>24</v>
      </c>
      <c r="C36" s="16">
        <f>SUM(C34:C35)</f>
        <v>136</v>
      </c>
      <c r="D36" s="16">
        <f t="shared" ref="D36:N36" si="13">SUM(D34:D35)</f>
        <v>171</v>
      </c>
      <c r="E36" s="16">
        <f t="shared" si="13"/>
        <v>174</v>
      </c>
      <c r="F36" s="16">
        <f t="shared" si="13"/>
        <v>282</v>
      </c>
      <c r="G36" s="16">
        <f t="shared" si="13"/>
        <v>304</v>
      </c>
      <c r="H36" s="16">
        <f t="shared" si="13"/>
        <v>170</v>
      </c>
      <c r="I36" s="16">
        <f t="shared" si="13"/>
        <v>190</v>
      </c>
      <c r="J36" s="16">
        <f t="shared" si="13"/>
        <v>237</v>
      </c>
      <c r="K36" s="16">
        <f t="shared" si="13"/>
        <v>188</v>
      </c>
      <c r="L36" s="16">
        <f t="shared" si="13"/>
        <v>168</v>
      </c>
      <c r="M36" s="16">
        <f t="shared" si="13"/>
        <v>133</v>
      </c>
      <c r="N36" s="16">
        <f t="shared" si="13"/>
        <v>133</v>
      </c>
      <c r="O36" s="16">
        <f t="shared" si="12"/>
        <v>2286</v>
      </c>
    </row>
    <row r="37" spans="1:15" x14ac:dyDescent="0.2">
      <c r="A37" s="42"/>
      <c r="B37" s="17" t="s">
        <v>79</v>
      </c>
      <c r="C37" s="17">
        <v>7</v>
      </c>
      <c r="D37" s="17">
        <v>7</v>
      </c>
      <c r="E37" s="17">
        <v>10</v>
      </c>
      <c r="F37" s="17">
        <v>26</v>
      </c>
      <c r="G37" s="17">
        <v>28</v>
      </c>
      <c r="H37" s="17">
        <v>14</v>
      </c>
      <c r="I37" s="17">
        <v>10</v>
      </c>
      <c r="J37" s="17">
        <v>16</v>
      </c>
      <c r="K37" s="17">
        <v>25</v>
      </c>
      <c r="L37" s="17">
        <v>14</v>
      </c>
      <c r="M37" s="17">
        <v>17</v>
      </c>
      <c r="N37" s="17">
        <v>14</v>
      </c>
      <c r="O37" s="16">
        <f t="shared" si="12"/>
        <v>188</v>
      </c>
    </row>
    <row r="38" spans="1:15" x14ac:dyDescent="0.2">
      <c r="A38" s="42"/>
      <c r="B38" s="17" t="s">
        <v>80</v>
      </c>
      <c r="C38" s="17">
        <v>9</v>
      </c>
      <c r="D38" s="17">
        <v>7</v>
      </c>
      <c r="E38" s="17">
        <v>13</v>
      </c>
      <c r="F38" s="17">
        <v>12</v>
      </c>
      <c r="G38" s="17">
        <v>21</v>
      </c>
      <c r="H38" s="17">
        <v>8</v>
      </c>
      <c r="I38" s="17">
        <v>6</v>
      </c>
      <c r="J38" s="17">
        <v>7</v>
      </c>
      <c r="K38" s="17">
        <v>9</v>
      </c>
      <c r="L38" s="17">
        <v>0</v>
      </c>
      <c r="M38" s="17">
        <v>0</v>
      </c>
      <c r="N38" s="17">
        <v>0</v>
      </c>
      <c r="O38" s="16">
        <f t="shared" si="12"/>
        <v>92</v>
      </c>
    </row>
    <row r="39" spans="1:15" x14ac:dyDescent="0.2">
      <c r="A39" s="42"/>
      <c r="B39" s="16" t="s">
        <v>25</v>
      </c>
      <c r="C39" s="16">
        <f>SUM(C37:C38)</f>
        <v>16</v>
      </c>
      <c r="D39" s="16">
        <f t="shared" ref="D39:N39" si="14">SUM(D37:D38)</f>
        <v>14</v>
      </c>
      <c r="E39" s="16">
        <f t="shared" si="14"/>
        <v>23</v>
      </c>
      <c r="F39" s="16">
        <f>SUM(F37:F38)</f>
        <v>38</v>
      </c>
      <c r="G39" s="16">
        <f t="shared" si="14"/>
        <v>49</v>
      </c>
      <c r="H39" s="16">
        <f t="shared" si="14"/>
        <v>22</v>
      </c>
      <c r="I39" s="16">
        <f t="shared" si="14"/>
        <v>16</v>
      </c>
      <c r="J39" s="16">
        <f t="shared" si="14"/>
        <v>23</v>
      </c>
      <c r="K39" s="16">
        <f t="shared" si="14"/>
        <v>34</v>
      </c>
      <c r="L39" s="16">
        <f t="shared" si="14"/>
        <v>14</v>
      </c>
      <c r="M39" s="16">
        <f t="shared" si="14"/>
        <v>17</v>
      </c>
      <c r="N39" s="16">
        <f t="shared" si="14"/>
        <v>14</v>
      </c>
      <c r="O39" s="16">
        <f t="shared" si="12"/>
        <v>280</v>
      </c>
    </row>
    <row r="40" spans="1:15" x14ac:dyDescent="0.2">
      <c r="A40" s="42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26"/>
    </row>
    <row r="41" spans="1:15" x14ac:dyDescent="0.2">
      <c r="A41" s="42"/>
      <c r="B41" s="17" t="s">
        <v>22</v>
      </c>
      <c r="C41" s="17">
        <v>72</v>
      </c>
      <c r="D41" s="17">
        <v>90</v>
      </c>
      <c r="E41" s="17">
        <v>114</v>
      </c>
      <c r="F41" s="17">
        <v>209</v>
      </c>
      <c r="G41" s="17">
        <v>131</v>
      </c>
      <c r="H41" s="17">
        <v>94</v>
      </c>
      <c r="I41" s="17">
        <v>76</v>
      </c>
      <c r="J41" s="17">
        <v>138</v>
      </c>
      <c r="K41" s="17">
        <v>105</v>
      </c>
      <c r="L41" s="17">
        <v>0</v>
      </c>
      <c r="M41" s="17">
        <v>0</v>
      </c>
      <c r="N41" s="17">
        <v>0</v>
      </c>
      <c r="O41" s="16">
        <f>SUM(C41:N41)</f>
        <v>1029</v>
      </c>
    </row>
    <row r="42" spans="1:15" x14ac:dyDescent="0.2">
      <c r="A42" s="42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6"/>
    </row>
    <row r="43" spans="1:15" x14ac:dyDescent="0.2">
      <c r="A43" s="42"/>
      <c r="B43" s="17" t="s">
        <v>21</v>
      </c>
      <c r="C43" s="17">
        <v>1</v>
      </c>
      <c r="D43" s="17">
        <v>0</v>
      </c>
      <c r="E43" s="17">
        <v>0</v>
      </c>
      <c r="F43" s="17">
        <v>0</v>
      </c>
      <c r="G43" s="17">
        <v>0</v>
      </c>
      <c r="H43" s="17">
        <v>1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6">
        <f>SUM(C43:N43)</f>
        <v>2</v>
      </c>
    </row>
    <row r="44" spans="1:15" x14ac:dyDescent="0.2">
      <c r="A44" s="42"/>
      <c r="B44" s="17" t="s">
        <v>20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1</v>
      </c>
      <c r="J44" s="17">
        <v>0</v>
      </c>
      <c r="K44" s="17">
        <v>0</v>
      </c>
      <c r="L44" s="17">
        <v>0</v>
      </c>
      <c r="M44" s="17">
        <v>1</v>
      </c>
      <c r="N44" s="17">
        <v>0</v>
      </c>
      <c r="O44" s="16">
        <f>SUM(C44:N44)</f>
        <v>2</v>
      </c>
    </row>
    <row r="45" spans="1:15" x14ac:dyDescent="0.2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</row>
    <row r="46" spans="1:15" x14ac:dyDescent="0.2">
      <c r="A46" s="43" t="s">
        <v>59</v>
      </c>
      <c r="B46" s="17" t="s">
        <v>57</v>
      </c>
      <c r="C46" s="17">
        <v>69</v>
      </c>
      <c r="D46" s="17">
        <v>70</v>
      </c>
      <c r="E46" s="17">
        <v>156</v>
      </c>
      <c r="F46" s="17">
        <v>141</v>
      </c>
      <c r="G46" s="17">
        <v>127</v>
      </c>
      <c r="H46" s="17">
        <v>71</v>
      </c>
      <c r="I46" s="17">
        <v>143</v>
      </c>
      <c r="J46" s="17">
        <v>121</v>
      </c>
      <c r="K46" s="17">
        <v>65</v>
      </c>
      <c r="L46" s="17">
        <v>0</v>
      </c>
      <c r="M46" s="17">
        <v>0</v>
      </c>
      <c r="N46" s="17">
        <v>2</v>
      </c>
      <c r="O46" s="16">
        <f>SUM(C46:N46)</f>
        <v>965</v>
      </c>
    </row>
    <row r="47" spans="1:15" x14ac:dyDescent="0.2">
      <c r="A47" s="43"/>
      <c r="B47" s="17" t="s">
        <v>58</v>
      </c>
      <c r="C47" s="17">
        <v>78</v>
      </c>
      <c r="D47" s="17">
        <v>108</v>
      </c>
      <c r="E47" s="17">
        <v>133</v>
      </c>
      <c r="F47" s="17">
        <v>136</v>
      </c>
      <c r="G47" s="17">
        <v>111</v>
      </c>
      <c r="H47" s="17">
        <v>39</v>
      </c>
      <c r="I47" s="17">
        <v>133</v>
      </c>
      <c r="J47" s="17">
        <v>137</v>
      </c>
      <c r="K47" s="17">
        <v>54</v>
      </c>
      <c r="L47" s="17">
        <v>0</v>
      </c>
      <c r="M47" s="17">
        <v>0</v>
      </c>
      <c r="N47" s="17">
        <v>0</v>
      </c>
      <c r="O47" s="16">
        <f>SUM(C47:N47)</f>
        <v>929</v>
      </c>
    </row>
    <row r="48" spans="1:15" x14ac:dyDescent="0.2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1:15" x14ac:dyDescent="0.2">
      <c r="A49" s="42" t="s">
        <v>5</v>
      </c>
      <c r="B49" s="17" t="s">
        <v>18</v>
      </c>
      <c r="C49" s="36">
        <v>390</v>
      </c>
      <c r="D49" s="36">
        <v>49.79</v>
      </c>
      <c r="E49" s="36">
        <v>247.21</v>
      </c>
      <c r="F49" s="36">
        <v>457</v>
      </c>
      <c r="G49" s="36">
        <v>236</v>
      </c>
      <c r="H49" s="36">
        <v>210</v>
      </c>
      <c r="I49" s="36">
        <v>2004</v>
      </c>
      <c r="J49" s="36">
        <v>-1025</v>
      </c>
      <c r="K49" s="38">
        <v>560</v>
      </c>
      <c r="L49" s="36">
        <v>682</v>
      </c>
      <c r="M49" s="36">
        <v>82</v>
      </c>
      <c r="N49" s="36">
        <v>351.5</v>
      </c>
      <c r="O49" s="37">
        <f>SUM(C49:N49)</f>
        <v>4244.5</v>
      </c>
    </row>
    <row r="50" spans="1:15" x14ac:dyDescent="0.2">
      <c r="A50" s="42"/>
      <c r="B50" s="17" t="s">
        <v>17</v>
      </c>
      <c r="C50" s="36">
        <v>31</v>
      </c>
      <c r="D50" s="36">
        <v>0</v>
      </c>
      <c r="E50" s="36">
        <v>0</v>
      </c>
      <c r="F50" s="36">
        <v>0</v>
      </c>
      <c r="G50" s="36">
        <v>0</v>
      </c>
      <c r="H50" s="36">
        <v>50.93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7">
        <f>SUM(C50:N50)</f>
        <v>81.93</v>
      </c>
    </row>
    <row r="51" spans="1:15" x14ac:dyDescent="0.2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</row>
    <row r="52" spans="1:15" ht="15" customHeight="1" x14ac:dyDescent="0.2">
      <c r="A52" s="43" t="s">
        <v>12</v>
      </c>
      <c r="B52" s="17" t="s">
        <v>82</v>
      </c>
      <c r="C52" s="21">
        <v>6</v>
      </c>
      <c r="D52" s="21">
        <v>1</v>
      </c>
      <c r="E52" s="17">
        <v>30</v>
      </c>
      <c r="F52" s="17">
        <v>35</v>
      </c>
      <c r="G52" s="21">
        <v>24</v>
      </c>
      <c r="H52" s="21">
        <v>4</v>
      </c>
      <c r="I52" s="21">
        <v>4</v>
      </c>
      <c r="J52" s="21">
        <v>19</v>
      </c>
      <c r="K52" s="21">
        <v>8</v>
      </c>
      <c r="L52" s="21">
        <v>13</v>
      </c>
      <c r="M52" s="21">
        <v>0</v>
      </c>
      <c r="N52" s="21">
        <v>0</v>
      </c>
      <c r="O52" s="16">
        <f t="shared" ref="O52:O61" si="15">SUM(C52:N52)</f>
        <v>144</v>
      </c>
    </row>
    <row r="53" spans="1:15" x14ac:dyDescent="0.2">
      <c r="A53" s="43"/>
      <c r="B53" s="17" t="s">
        <v>29</v>
      </c>
      <c r="C53" s="21">
        <v>87</v>
      </c>
      <c r="D53" s="21">
        <v>25</v>
      </c>
      <c r="E53" s="17">
        <v>793</v>
      </c>
      <c r="F53" s="17">
        <v>845</v>
      </c>
      <c r="G53" s="21">
        <v>585</v>
      </c>
      <c r="H53" s="21">
        <v>102</v>
      </c>
      <c r="I53" s="21">
        <v>90</v>
      </c>
      <c r="J53" s="21">
        <v>458</v>
      </c>
      <c r="K53" s="21">
        <v>178</v>
      </c>
      <c r="L53" s="21">
        <v>277</v>
      </c>
      <c r="M53" s="21">
        <v>0</v>
      </c>
      <c r="N53" s="21">
        <v>0</v>
      </c>
      <c r="O53" s="16">
        <f t="shared" si="15"/>
        <v>3440</v>
      </c>
    </row>
    <row r="54" spans="1:15" ht="15" customHeight="1" x14ac:dyDescent="0.2">
      <c r="A54" s="43"/>
      <c r="B54" s="16" t="s">
        <v>6</v>
      </c>
      <c r="C54" s="18">
        <f t="shared" ref="C54:N54" si="16">SUM(C55,C56)</f>
        <v>31</v>
      </c>
      <c r="D54" s="18">
        <f t="shared" si="16"/>
        <v>19</v>
      </c>
      <c r="E54" s="18">
        <f t="shared" si="16"/>
        <v>161</v>
      </c>
      <c r="F54" s="18">
        <f t="shared" si="16"/>
        <v>320</v>
      </c>
      <c r="G54" s="18">
        <f t="shared" si="16"/>
        <v>161</v>
      </c>
      <c r="H54" s="18">
        <f t="shared" si="16"/>
        <v>77</v>
      </c>
      <c r="I54" s="18">
        <f t="shared" si="16"/>
        <v>68</v>
      </c>
      <c r="J54" s="18">
        <f t="shared" si="16"/>
        <v>153</v>
      </c>
      <c r="K54" s="18">
        <f t="shared" si="16"/>
        <v>185</v>
      </c>
      <c r="L54" s="18">
        <f t="shared" si="16"/>
        <v>163</v>
      </c>
      <c r="M54" s="18">
        <f t="shared" si="16"/>
        <v>95</v>
      </c>
      <c r="N54" s="18">
        <f t="shared" si="16"/>
        <v>50</v>
      </c>
      <c r="O54" s="16">
        <f t="shared" si="15"/>
        <v>1483</v>
      </c>
    </row>
    <row r="55" spans="1:15" ht="15" customHeight="1" x14ac:dyDescent="0.2">
      <c r="A55" s="43"/>
      <c r="B55" s="17" t="s">
        <v>41</v>
      </c>
      <c r="C55" s="21">
        <v>27</v>
      </c>
      <c r="D55" s="21">
        <v>18</v>
      </c>
      <c r="E55" s="17">
        <v>154</v>
      </c>
      <c r="F55" s="17">
        <v>292</v>
      </c>
      <c r="G55" s="17">
        <v>141</v>
      </c>
      <c r="H55" s="21">
        <v>69</v>
      </c>
      <c r="I55" s="21">
        <v>67</v>
      </c>
      <c r="J55" s="21">
        <v>134</v>
      </c>
      <c r="K55" s="21">
        <v>160</v>
      </c>
      <c r="L55" s="21">
        <v>137</v>
      </c>
      <c r="M55" s="21">
        <v>86</v>
      </c>
      <c r="N55" s="21">
        <v>47</v>
      </c>
      <c r="O55" s="16">
        <f t="shared" si="15"/>
        <v>1332</v>
      </c>
    </row>
    <row r="56" spans="1:15" ht="15" customHeight="1" x14ac:dyDescent="0.2">
      <c r="A56" s="43"/>
      <c r="B56" s="17" t="s">
        <v>39</v>
      </c>
      <c r="C56" s="21">
        <v>4</v>
      </c>
      <c r="D56" s="21">
        <v>1</v>
      </c>
      <c r="E56" s="17">
        <v>7</v>
      </c>
      <c r="F56" s="17">
        <v>28</v>
      </c>
      <c r="G56" s="17">
        <v>20</v>
      </c>
      <c r="H56" s="21">
        <v>8</v>
      </c>
      <c r="I56" s="21">
        <v>1</v>
      </c>
      <c r="J56" s="21">
        <v>19</v>
      </c>
      <c r="K56" s="21">
        <v>25</v>
      </c>
      <c r="L56" s="21">
        <v>26</v>
      </c>
      <c r="M56" s="21">
        <v>9</v>
      </c>
      <c r="N56" s="21">
        <v>3</v>
      </c>
      <c r="O56" s="16">
        <f t="shared" si="15"/>
        <v>151</v>
      </c>
    </row>
    <row r="57" spans="1:15" ht="15" customHeight="1" x14ac:dyDescent="0.2">
      <c r="A57" s="43"/>
      <c r="B57" s="17" t="s">
        <v>40</v>
      </c>
      <c r="C57" s="21">
        <v>28</v>
      </c>
      <c r="D57" s="21">
        <v>12</v>
      </c>
      <c r="E57" s="17">
        <v>80</v>
      </c>
      <c r="F57" s="17">
        <v>216</v>
      </c>
      <c r="G57" s="17">
        <v>111</v>
      </c>
      <c r="H57" s="21">
        <v>55</v>
      </c>
      <c r="I57" s="21">
        <v>49</v>
      </c>
      <c r="J57" s="21">
        <v>107</v>
      </c>
      <c r="K57" s="21">
        <v>160</v>
      </c>
      <c r="L57" s="21">
        <v>162</v>
      </c>
      <c r="M57" s="21">
        <v>95</v>
      </c>
      <c r="N57" s="21">
        <v>50</v>
      </c>
      <c r="O57" s="16">
        <f t="shared" si="15"/>
        <v>1125</v>
      </c>
    </row>
    <row r="58" spans="1:15" x14ac:dyDescent="0.2">
      <c r="A58" s="43"/>
      <c r="B58" s="25" t="s">
        <v>15</v>
      </c>
      <c r="C58" s="25">
        <v>132</v>
      </c>
      <c r="D58" s="25">
        <v>205</v>
      </c>
      <c r="E58" s="25">
        <v>567</v>
      </c>
      <c r="F58" s="25">
        <v>905</v>
      </c>
      <c r="G58" s="25">
        <v>865</v>
      </c>
      <c r="H58" s="25">
        <v>365</v>
      </c>
      <c r="I58" s="25">
        <v>365</v>
      </c>
      <c r="J58" s="25">
        <v>588</v>
      </c>
      <c r="K58" s="25">
        <v>303</v>
      </c>
      <c r="L58" s="25">
        <v>32</v>
      </c>
      <c r="M58" s="25">
        <v>37</v>
      </c>
      <c r="N58" s="25">
        <v>15</v>
      </c>
      <c r="O58" s="24">
        <f t="shared" si="15"/>
        <v>4379</v>
      </c>
    </row>
    <row r="59" spans="1:15" x14ac:dyDescent="0.2">
      <c r="A59" s="43"/>
      <c r="B59" s="25" t="s">
        <v>16</v>
      </c>
      <c r="C59" s="25">
        <v>0</v>
      </c>
      <c r="D59" s="25">
        <v>1</v>
      </c>
      <c r="E59" s="25">
        <v>7</v>
      </c>
      <c r="F59" s="25">
        <v>13</v>
      </c>
      <c r="G59" s="25">
        <v>4</v>
      </c>
      <c r="H59" s="25">
        <v>5</v>
      </c>
      <c r="I59" s="25">
        <v>2</v>
      </c>
      <c r="J59" s="25">
        <v>6</v>
      </c>
      <c r="K59" s="25">
        <v>1</v>
      </c>
      <c r="L59" s="25">
        <v>0</v>
      </c>
      <c r="M59" s="25">
        <v>0</v>
      </c>
      <c r="N59" s="25">
        <v>0</v>
      </c>
      <c r="O59" s="24">
        <f t="shared" si="15"/>
        <v>39</v>
      </c>
    </row>
    <row r="60" spans="1:15" x14ac:dyDescent="0.2">
      <c r="A60" s="43"/>
      <c r="B60" s="25" t="s">
        <v>30</v>
      </c>
      <c r="C60" s="25">
        <v>0</v>
      </c>
      <c r="D60" s="25">
        <v>0</v>
      </c>
      <c r="E60" s="25">
        <v>18</v>
      </c>
      <c r="F60" s="25">
        <v>106</v>
      </c>
      <c r="G60" s="25">
        <v>166</v>
      </c>
      <c r="H60" s="25">
        <v>190</v>
      </c>
      <c r="I60" s="25">
        <v>45</v>
      </c>
      <c r="J60" s="25">
        <v>10</v>
      </c>
      <c r="K60" s="25">
        <v>0</v>
      </c>
      <c r="L60" s="25">
        <v>0</v>
      </c>
      <c r="M60" s="25">
        <v>0</v>
      </c>
      <c r="N60" s="25">
        <v>0</v>
      </c>
      <c r="O60" s="24">
        <f t="shared" si="15"/>
        <v>535</v>
      </c>
    </row>
    <row r="61" spans="1:15" x14ac:dyDescent="0.2">
      <c r="A61" s="43"/>
      <c r="B61" s="25" t="s">
        <v>29</v>
      </c>
      <c r="C61" s="25">
        <v>0</v>
      </c>
      <c r="D61" s="25">
        <v>50</v>
      </c>
      <c r="E61" s="25">
        <v>131</v>
      </c>
      <c r="F61" s="25">
        <v>169</v>
      </c>
      <c r="G61" s="25">
        <v>0</v>
      </c>
      <c r="H61" s="25">
        <v>0</v>
      </c>
      <c r="I61" s="25">
        <v>60</v>
      </c>
      <c r="J61" s="25">
        <v>144</v>
      </c>
      <c r="K61" s="25">
        <v>28</v>
      </c>
      <c r="L61" s="25">
        <v>0</v>
      </c>
      <c r="M61" s="25">
        <v>0</v>
      </c>
      <c r="N61" s="25">
        <v>0</v>
      </c>
      <c r="O61" s="24">
        <f t="shared" si="15"/>
        <v>582</v>
      </c>
    </row>
    <row r="62" spans="1:15" x14ac:dyDescent="0.2">
      <c r="A62" s="43"/>
      <c r="B62" s="25" t="s">
        <v>81</v>
      </c>
      <c r="C62" s="25">
        <v>0</v>
      </c>
      <c r="D62" s="25">
        <v>0</v>
      </c>
      <c r="E62" s="25">
        <v>4</v>
      </c>
      <c r="F62" s="25">
        <v>8</v>
      </c>
      <c r="G62" s="25">
        <v>9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4">
        <f t="shared" ref="O62:O63" si="17">SUM(C62:N62)</f>
        <v>21</v>
      </c>
    </row>
    <row r="63" spans="1:15" x14ac:dyDescent="0.2">
      <c r="A63" s="43"/>
      <c r="B63" s="25" t="s">
        <v>29</v>
      </c>
      <c r="C63" s="25">
        <v>0</v>
      </c>
      <c r="D63" s="25">
        <v>0</v>
      </c>
      <c r="E63" s="25">
        <v>88</v>
      </c>
      <c r="F63" s="25">
        <v>127</v>
      </c>
      <c r="G63" s="25">
        <v>215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4">
        <f t="shared" si="17"/>
        <v>430</v>
      </c>
    </row>
    <row r="64" spans="1:15" x14ac:dyDescent="0.2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1:15" x14ac:dyDescent="0.2">
      <c r="A65" s="42" t="s">
        <v>9</v>
      </c>
      <c r="B65" s="21" t="s">
        <v>31</v>
      </c>
      <c r="C65" s="21">
        <v>23</v>
      </c>
      <c r="D65" s="21">
        <v>38</v>
      </c>
      <c r="E65" s="21">
        <v>44</v>
      </c>
      <c r="F65" s="21">
        <v>33</v>
      </c>
      <c r="G65" s="21">
        <v>19</v>
      </c>
      <c r="H65" s="21">
        <v>11</v>
      </c>
      <c r="I65" s="21">
        <v>37</v>
      </c>
      <c r="J65" s="21">
        <v>37</v>
      </c>
      <c r="K65" s="21">
        <v>43</v>
      </c>
      <c r="L65" s="21">
        <v>0</v>
      </c>
      <c r="M65" s="21">
        <v>0</v>
      </c>
      <c r="N65" s="21">
        <v>0</v>
      </c>
      <c r="O65" s="18">
        <f t="shared" ref="O65:O73" si="18">SUM(C65:N65)</f>
        <v>285</v>
      </c>
    </row>
    <row r="66" spans="1:15" x14ac:dyDescent="0.2">
      <c r="A66" s="42"/>
      <c r="B66" s="18" t="s">
        <v>32</v>
      </c>
      <c r="C66" s="18">
        <f t="shared" ref="C66:M66" si="19">SUM(C67:C70)</f>
        <v>2</v>
      </c>
      <c r="D66" s="18">
        <f t="shared" si="19"/>
        <v>2</v>
      </c>
      <c r="E66" s="18">
        <f t="shared" si="19"/>
        <v>0</v>
      </c>
      <c r="F66" s="18">
        <f t="shared" si="19"/>
        <v>0</v>
      </c>
      <c r="G66" s="18">
        <f t="shared" si="19"/>
        <v>0</v>
      </c>
      <c r="H66" s="18">
        <f t="shared" si="19"/>
        <v>0</v>
      </c>
      <c r="I66" s="18">
        <f t="shared" si="19"/>
        <v>0</v>
      </c>
      <c r="J66" s="18">
        <f t="shared" si="19"/>
        <v>0</v>
      </c>
      <c r="K66" s="18">
        <f t="shared" si="19"/>
        <v>0</v>
      </c>
      <c r="L66" s="18">
        <f t="shared" si="19"/>
        <v>0</v>
      </c>
      <c r="M66" s="18">
        <f t="shared" si="19"/>
        <v>0</v>
      </c>
      <c r="N66" s="18">
        <f t="shared" ref="N66" si="20">SUM(N67:N70)</f>
        <v>0</v>
      </c>
      <c r="O66" s="18">
        <f t="shared" si="18"/>
        <v>4</v>
      </c>
    </row>
    <row r="67" spans="1:15" x14ac:dyDescent="0.2">
      <c r="A67" s="42"/>
      <c r="B67" s="17" t="s">
        <v>10</v>
      </c>
      <c r="C67" s="17">
        <v>2</v>
      </c>
      <c r="D67" s="17">
        <v>2</v>
      </c>
      <c r="E67" s="17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f t="shared" si="18"/>
        <v>4</v>
      </c>
    </row>
    <row r="68" spans="1:15" x14ac:dyDescent="0.2">
      <c r="A68" s="42"/>
      <c r="B68" s="17" t="s">
        <v>13</v>
      </c>
      <c r="C68" s="17">
        <v>0</v>
      </c>
      <c r="D68" s="17">
        <v>0</v>
      </c>
      <c r="E68" s="17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f t="shared" si="18"/>
        <v>0</v>
      </c>
    </row>
    <row r="69" spans="1:15" x14ac:dyDescent="0.2">
      <c r="A69" s="42"/>
      <c r="B69" s="17" t="s">
        <v>43</v>
      </c>
      <c r="C69" s="17">
        <v>0</v>
      </c>
      <c r="D69" s="17">
        <v>0</v>
      </c>
      <c r="E69" s="17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f t="shared" si="18"/>
        <v>0</v>
      </c>
    </row>
    <row r="70" spans="1:15" x14ac:dyDescent="0.2">
      <c r="A70" s="42"/>
      <c r="B70" s="17" t="s">
        <v>44</v>
      </c>
      <c r="C70" s="17">
        <v>0</v>
      </c>
      <c r="D70" s="17">
        <v>0</v>
      </c>
      <c r="E70" s="17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f t="shared" si="18"/>
        <v>0</v>
      </c>
    </row>
    <row r="71" spans="1:15" x14ac:dyDescent="0.2">
      <c r="A71" s="42"/>
      <c r="B71" s="16" t="s">
        <v>3</v>
      </c>
      <c r="C71" s="16">
        <f t="shared" ref="C71:M71" si="21">SUM(C65,C66)</f>
        <v>25</v>
      </c>
      <c r="D71" s="16">
        <f t="shared" si="21"/>
        <v>40</v>
      </c>
      <c r="E71" s="16">
        <f t="shared" si="21"/>
        <v>44</v>
      </c>
      <c r="F71" s="16">
        <f t="shared" si="21"/>
        <v>33</v>
      </c>
      <c r="G71" s="16">
        <f t="shared" si="21"/>
        <v>19</v>
      </c>
      <c r="H71" s="16">
        <f t="shared" si="21"/>
        <v>11</v>
      </c>
      <c r="I71" s="16">
        <f t="shared" si="21"/>
        <v>37</v>
      </c>
      <c r="J71" s="16">
        <f t="shared" si="21"/>
        <v>37</v>
      </c>
      <c r="K71" s="16">
        <f t="shared" si="21"/>
        <v>43</v>
      </c>
      <c r="L71" s="16">
        <f t="shared" si="21"/>
        <v>0</v>
      </c>
      <c r="M71" s="16">
        <f t="shared" si="21"/>
        <v>0</v>
      </c>
      <c r="N71" s="16">
        <f t="shared" ref="N71" si="22">SUM(N65,N66)</f>
        <v>0</v>
      </c>
      <c r="O71" s="16">
        <f t="shared" si="18"/>
        <v>289</v>
      </c>
    </row>
    <row r="72" spans="1:15" x14ac:dyDescent="0.2">
      <c r="A72" s="42"/>
      <c r="B72" s="17" t="s">
        <v>51</v>
      </c>
      <c r="C72" s="17">
        <v>14</v>
      </c>
      <c r="D72" s="17">
        <v>5</v>
      </c>
      <c r="E72" s="17">
        <v>25</v>
      </c>
      <c r="F72" s="17">
        <v>2</v>
      </c>
      <c r="G72" s="17">
        <v>1</v>
      </c>
      <c r="H72" s="17">
        <v>0</v>
      </c>
      <c r="I72" s="17">
        <v>1</v>
      </c>
      <c r="J72" s="17">
        <v>6</v>
      </c>
      <c r="K72" s="17">
        <v>1</v>
      </c>
      <c r="L72" s="17">
        <v>0</v>
      </c>
      <c r="M72" s="17">
        <v>0</v>
      </c>
      <c r="N72" s="17">
        <v>0</v>
      </c>
      <c r="O72" s="16">
        <f t="shared" si="18"/>
        <v>55</v>
      </c>
    </row>
    <row r="73" spans="1:15" x14ac:dyDescent="0.2">
      <c r="A73" s="42"/>
      <c r="B73" s="25" t="s">
        <v>60</v>
      </c>
      <c r="C73" s="25">
        <v>44</v>
      </c>
      <c r="D73" s="25">
        <v>23</v>
      </c>
      <c r="E73" s="25">
        <v>8</v>
      </c>
      <c r="F73" s="25">
        <v>0</v>
      </c>
      <c r="G73" s="25">
        <v>0</v>
      </c>
      <c r="H73" s="25">
        <v>2</v>
      </c>
      <c r="I73" s="25">
        <v>2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4">
        <f t="shared" si="18"/>
        <v>79</v>
      </c>
    </row>
    <row r="74" spans="1:15" x14ac:dyDescent="0.2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</row>
    <row r="75" spans="1:15" x14ac:dyDescent="0.2">
      <c r="A75" s="42" t="s">
        <v>8</v>
      </c>
      <c r="B75" s="17" t="s">
        <v>33</v>
      </c>
      <c r="C75" s="17">
        <v>1461</v>
      </c>
      <c r="D75" s="17">
        <v>877</v>
      </c>
      <c r="E75" s="17">
        <v>838</v>
      </c>
      <c r="F75" s="21">
        <v>2817</v>
      </c>
      <c r="G75" s="21">
        <v>1286</v>
      </c>
      <c r="H75" s="21">
        <v>2019</v>
      </c>
      <c r="I75" s="21">
        <v>2348</v>
      </c>
      <c r="J75" s="21">
        <v>1593</v>
      </c>
      <c r="K75" s="21">
        <v>1243</v>
      </c>
      <c r="L75" s="21">
        <v>0</v>
      </c>
      <c r="M75" s="21">
        <v>0</v>
      </c>
      <c r="N75" s="21">
        <v>0</v>
      </c>
      <c r="O75" s="16">
        <f>SUM(C75:N75)</f>
        <v>14482</v>
      </c>
    </row>
    <row r="76" spans="1:15" x14ac:dyDescent="0.2">
      <c r="A76" s="42"/>
      <c r="B76" s="17" t="s">
        <v>34</v>
      </c>
      <c r="C76" s="17">
        <v>289</v>
      </c>
      <c r="D76" s="17">
        <v>555</v>
      </c>
      <c r="E76" s="17">
        <v>12340</v>
      </c>
      <c r="F76" s="21">
        <v>1541</v>
      </c>
      <c r="G76" s="21">
        <v>420</v>
      </c>
      <c r="H76" s="21">
        <v>424</v>
      </c>
      <c r="I76" s="21">
        <v>772</v>
      </c>
      <c r="J76" s="21">
        <v>679</v>
      </c>
      <c r="K76" s="21">
        <v>641</v>
      </c>
      <c r="L76" s="21">
        <v>0</v>
      </c>
      <c r="M76" s="21">
        <v>0</v>
      </c>
      <c r="N76" s="21">
        <v>0</v>
      </c>
      <c r="O76" s="16">
        <f>SUM(C76:N76)</f>
        <v>17661</v>
      </c>
    </row>
    <row r="77" spans="1:15" x14ac:dyDescent="0.2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</row>
    <row r="78" spans="1:15" x14ac:dyDescent="0.2">
      <c r="A78" s="42" t="s">
        <v>11</v>
      </c>
      <c r="B78" s="17" t="s">
        <v>35</v>
      </c>
      <c r="C78" s="17">
        <v>67</v>
      </c>
      <c r="D78" s="17">
        <v>55</v>
      </c>
      <c r="E78" s="17">
        <v>69</v>
      </c>
      <c r="F78" s="21">
        <v>74</v>
      </c>
      <c r="G78" s="21">
        <v>64</v>
      </c>
      <c r="H78" s="21">
        <v>60</v>
      </c>
      <c r="I78" s="21">
        <v>65</v>
      </c>
      <c r="J78" s="21">
        <v>57</v>
      </c>
      <c r="K78" s="21">
        <v>39</v>
      </c>
      <c r="L78" s="21">
        <v>0</v>
      </c>
      <c r="M78" s="21">
        <v>0</v>
      </c>
      <c r="N78" s="21">
        <v>0</v>
      </c>
      <c r="O78" s="18">
        <f>SUM(C78:N78)</f>
        <v>550</v>
      </c>
    </row>
    <row r="79" spans="1:15" x14ac:dyDescent="0.2">
      <c r="A79" s="42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23"/>
      <c r="O79" s="22"/>
    </row>
    <row r="80" spans="1:15" x14ac:dyDescent="0.2">
      <c r="A80" s="42"/>
      <c r="B80" s="17" t="s">
        <v>36</v>
      </c>
      <c r="C80" s="17">
        <v>0</v>
      </c>
      <c r="D80" s="17">
        <v>0</v>
      </c>
      <c r="E80" s="17">
        <v>480</v>
      </c>
      <c r="F80" s="21">
        <v>0</v>
      </c>
      <c r="G80" s="21">
        <v>68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18">
        <f>SUM(C80:N80)</f>
        <v>548</v>
      </c>
    </row>
    <row r="81" spans="1:15" x14ac:dyDescent="0.2">
      <c r="A81" s="42"/>
      <c r="B81" s="17" t="s">
        <v>37</v>
      </c>
      <c r="C81" s="17">
        <v>283</v>
      </c>
      <c r="D81" s="17">
        <v>24</v>
      </c>
      <c r="E81" s="17">
        <v>1565</v>
      </c>
      <c r="F81" s="21">
        <v>26</v>
      </c>
      <c r="G81" s="21">
        <f>19+3+25+1+2+24+506</f>
        <v>580</v>
      </c>
      <c r="H81" s="21">
        <f>18</f>
        <v>18</v>
      </c>
      <c r="I81" s="21">
        <v>25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18">
        <f>SUM(C81:N81)</f>
        <v>2521</v>
      </c>
    </row>
    <row r="82" spans="1:15" x14ac:dyDescent="0.2">
      <c r="A82" s="42"/>
      <c r="B82" s="17" t="s">
        <v>38</v>
      </c>
      <c r="C82" s="20">
        <v>0</v>
      </c>
      <c r="D82" s="20">
        <v>0</v>
      </c>
      <c r="E82" s="20">
        <v>52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18">
        <f>SUM(C82:N82)</f>
        <v>52</v>
      </c>
    </row>
    <row r="83" spans="1:15" x14ac:dyDescent="0.2">
      <c r="A83" s="42"/>
      <c r="B83" s="16" t="s">
        <v>90</v>
      </c>
      <c r="C83" s="41">
        <f>SUM(C80:C82)</f>
        <v>283</v>
      </c>
      <c r="D83" s="41">
        <f t="shared" ref="D83:O83" si="23">SUM(D80:D82)</f>
        <v>24</v>
      </c>
      <c r="E83" s="41">
        <f t="shared" si="23"/>
        <v>2097</v>
      </c>
      <c r="F83" s="41">
        <f t="shared" si="23"/>
        <v>26</v>
      </c>
      <c r="G83" s="41">
        <f t="shared" si="23"/>
        <v>648</v>
      </c>
      <c r="H83" s="41">
        <f t="shared" si="23"/>
        <v>18</v>
      </c>
      <c r="I83" s="41">
        <f t="shared" si="23"/>
        <v>25</v>
      </c>
      <c r="J83" s="41">
        <f t="shared" si="23"/>
        <v>0</v>
      </c>
      <c r="K83" s="41">
        <f t="shared" si="23"/>
        <v>0</v>
      </c>
      <c r="L83" s="41">
        <f t="shared" si="23"/>
        <v>0</v>
      </c>
      <c r="M83" s="41">
        <f t="shared" si="23"/>
        <v>0</v>
      </c>
      <c r="N83" s="41">
        <f t="shared" si="23"/>
        <v>0</v>
      </c>
      <c r="O83" s="41">
        <f t="shared" si="23"/>
        <v>3121</v>
      </c>
    </row>
    <row r="84" spans="1:15" x14ac:dyDescent="0.2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</row>
  </sheetData>
  <mergeCells count="16">
    <mergeCell ref="A84:O84"/>
    <mergeCell ref="A77:O77"/>
    <mergeCell ref="A74:O74"/>
    <mergeCell ref="A64:O64"/>
    <mergeCell ref="A51:O51"/>
    <mergeCell ref="A78:A83"/>
    <mergeCell ref="A52:A63"/>
    <mergeCell ref="A2:A4"/>
    <mergeCell ref="A75:A76"/>
    <mergeCell ref="A46:A47"/>
    <mergeCell ref="A25:A44"/>
    <mergeCell ref="A48:O48"/>
    <mergeCell ref="A45:O45"/>
    <mergeCell ref="A49:A50"/>
    <mergeCell ref="A65:A73"/>
    <mergeCell ref="A6:A23"/>
  </mergeCells>
  <printOptions gridLines="1"/>
  <pageMargins left="0.7" right="0.7" top="0.75" bottom="0.75" header="0.3" footer="0.3"/>
  <pageSetup scale="77" fitToHeight="0" orientation="landscape" horizontalDpi="1200" verticalDpi="1200" r:id="rId1"/>
  <rowBreaks count="1" manualBreakCount="1">
    <brk id="63" max="16383" man="1"/>
  </rowBreaks>
  <ignoredErrors>
    <ignoredError sqref="C6 D6:J6 K6:N6" formulaRange="1"/>
    <ignoredError sqref="O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2"/>
  <sheetViews>
    <sheetView workbookViewId="0">
      <pane ySplit="1" topLeftCell="A35" activePane="bottomLeft" state="frozen"/>
      <selection pane="bottomLeft" activeCell="B65" sqref="B65"/>
    </sheetView>
  </sheetViews>
  <sheetFormatPr defaultRowHeight="12.75" x14ac:dyDescent="0.2"/>
  <cols>
    <col min="1" max="1" width="14.5703125" style="1" customWidth="1"/>
    <col min="2" max="2" width="25.7109375" style="1" customWidth="1"/>
    <col min="3" max="14" width="9.7109375" style="1" customWidth="1"/>
    <col min="15" max="15" width="10.7109375" style="3" customWidth="1"/>
    <col min="16" max="16384" width="9.140625" style="1"/>
  </cols>
  <sheetData>
    <row r="1" spans="1:15" x14ac:dyDescent="0.2">
      <c r="B1" s="2"/>
      <c r="C1" s="30" t="s">
        <v>62</v>
      </c>
      <c r="D1" s="30" t="s">
        <v>63</v>
      </c>
      <c r="E1" s="30" t="s">
        <v>64</v>
      </c>
      <c r="F1" s="30" t="s">
        <v>65</v>
      </c>
      <c r="G1" s="30" t="s">
        <v>66</v>
      </c>
      <c r="H1" s="31" t="s">
        <v>67</v>
      </c>
      <c r="I1" s="30" t="s">
        <v>68</v>
      </c>
      <c r="J1" s="30" t="s">
        <v>69</v>
      </c>
      <c r="K1" s="30" t="s">
        <v>70</v>
      </c>
      <c r="L1" s="30" t="s">
        <v>71</v>
      </c>
      <c r="M1" s="30" t="s">
        <v>72</v>
      </c>
      <c r="N1" s="30" t="s">
        <v>73</v>
      </c>
      <c r="O1" s="29" t="s">
        <v>0</v>
      </c>
    </row>
    <row r="2" spans="1:15" x14ac:dyDescent="0.2">
      <c r="A2" s="33" t="s">
        <v>1</v>
      </c>
      <c r="B2" s="1" t="s">
        <v>2</v>
      </c>
      <c r="C2" s="1">
        <v>5</v>
      </c>
      <c r="D2" s="1">
        <v>232</v>
      </c>
      <c r="E2" s="1">
        <v>2440</v>
      </c>
      <c r="F2" s="1">
        <v>3413</v>
      </c>
      <c r="G2" s="1">
        <v>2733</v>
      </c>
      <c r="H2" s="1">
        <v>1915</v>
      </c>
      <c r="I2" s="1">
        <v>1352</v>
      </c>
      <c r="J2" s="1">
        <v>2667</v>
      </c>
      <c r="K2" s="1">
        <v>567</v>
      </c>
      <c r="L2" s="1">
        <v>0</v>
      </c>
      <c r="M2" s="1">
        <v>0</v>
      </c>
      <c r="N2" s="1">
        <v>0</v>
      </c>
      <c r="O2" s="3">
        <f t="shared" ref="O2" si="0">SUM(C2:N2)</f>
        <v>15324</v>
      </c>
    </row>
    <row r="3" spans="1:15" x14ac:dyDescent="0.2">
      <c r="A3" s="7"/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5" x14ac:dyDescent="0.2">
      <c r="A4" s="45" t="s">
        <v>7</v>
      </c>
      <c r="B4" s="16" t="s">
        <v>45</v>
      </c>
      <c r="C4" s="16">
        <f>SUM(C5:C8)</f>
        <v>35</v>
      </c>
      <c r="D4" s="16">
        <f t="shared" ref="D4:N4" si="1">SUM(D5:D8)</f>
        <v>21</v>
      </c>
      <c r="E4" s="16">
        <f t="shared" si="1"/>
        <v>47</v>
      </c>
      <c r="F4" s="16">
        <f t="shared" si="1"/>
        <v>75</v>
      </c>
      <c r="G4" s="16">
        <f t="shared" si="1"/>
        <v>49</v>
      </c>
      <c r="H4" s="16">
        <f t="shared" si="1"/>
        <v>47</v>
      </c>
      <c r="I4" s="16">
        <f t="shared" si="1"/>
        <v>63</v>
      </c>
      <c r="J4" s="16">
        <f t="shared" si="1"/>
        <v>116</v>
      </c>
      <c r="K4" s="16">
        <f t="shared" si="1"/>
        <v>81</v>
      </c>
      <c r="L4" s="16">
        <f t="shared" si="1"/>
        <v>1</v>
      </c>
      <c r="M4" s="16">
        <f t="shared" si="1"/>
        <v>0</v>
      </c>
      <c r="N4" s="16">
        <f t="shared" si="1"/>
        <v>0</v>
      </c>
      <c r="O4" s="16">
        <f t="shared" ref="O4:O13" si="2">SUM(C4:N4)</f>
        <v>535</v>
      </c>
    </row>
    <row r="5" spans="1:15" x14ac:dyDescent="0.2">
      <c r="A5" s="45"/>
      <c r="B5" s="1" t="s">
        <v>46</v>
      </c>
      <c r="C5" s="1">
        <v>8</v>
      </c>
      <c r="D5" s="1">
        <v>10</v>
      </c>
      <c r="E5" s="1">
        <v>29</v>
      </c>
      <c r="F5" s="1">
        <v>42</v>
      </c>
      <c r="G5" s="1">
        <v>17</v>
      </c>
      <c r="H5" s="1">
        <v>12</v>
      </c>
      <c r="I5" s="1">
        <v>17</v>
      </c>
      <c r="J5" s="1">
        <v>26</v>
      </c>
      <c r="K5" s="1">
        <v>9</v>
      </c>
      <c r="L5" s="1">
        <v>0</v>
      </c>
      <c r="M5" s="1">
        <v>0</v>
      </c>
      <c r="N5" s="1">
        <v>0</v>
      </c>
      <c r="O5" s="3">
        <f t="shared" si="2"/>
        <v>170</v>
      </c>
    </row>
    <row r="6" spans="1:15" x14ac:dyDescent="0.2">
      <c r="A6" s="45"/>
      <c r="B6" s="1" t="s">
        <v>47</v>
      </c>
      <c r="C6" s="1">
        <v>7</v>
      </c>
      <c r="D6" s="1">
        <v>2</v>
      </c>
      <c r="E6" s="1">
        <v>9</v>
      </c>
      <c r="F6" s="1">
        <v>9</v>
      </c>
      <c r="G6" s="1">
        <v>12</v>
      </c>
      <c r="H6" s="1">
        <v>9</v>
      </c>
      <c r="I6" s="1">
        <v>10</v>
      </c>
      <c r="J6" s="1">
        <v>15</v>
      </c>
      <c r="K6" s="1">
        <v>13</v>
      </c>
      <c r="L6" s="1">
        <v>1</v>
      </c>
      <c r="M6" s="1">
        <v>0</v>
      </c>
      <c r="N6" s="1">
        <v>0</v>
      </c>
      <c r="O6" s="3">
        <f t="shared" si="2"/>
        <v>87</v>
      </c>
    </row>
    <row r="7" spans="1:15" x14ac:dyDescent="0.2">
      <c r="A7" s="45"/>
      <c r="B7" s="1" t="s">
        <v>48</v>
      </c>
      <c r="C7" s="1">
        <v>20</v>
      </c>
      <c r="D7" s="1">
        <v>7</v>
      </c>
      <c r="E7" s="1">
        <v>7</v>
      </c>
      <c r="F7" s="1">
        <v>23</v>
      </c>
      <c r="G7" s="1">
        <v>20</v>
      </c>
      <c r="H7" s="1">
        <v>26</v>
      </c>
      <c r="I7" s="1">
        <v>24</v>
      </c>
      <c r="J7" s="1">
        <v>35</v>
      </c>
      <c r="K7" s="1">
        <v>54</v>
      </c>
      <c r="L7" s="1">
        <v>0</v>
      </c>
      <c r="M7" s="1">
        <v>0</v>
      </c>
      <c r="N7" s="1">
        <v>0</v>
      </c>
      <c r="O7" s="3">
        <f t="shared" si="2"/>
        <v>216</v>
      </c>
    </row>
    <row r="8" spans="1:15" x14ac:dyDescent="0.2">
      <c r="A8" s="45"/>
      <c r="B8" s="1" t="s">
        <v>50</v>
      </c>
      <c r="C8" s="1">
        <v>0</v>
      </c>
      <c r="D8" s="1">
        <v>2</v>
      </c>
      <c r="E8" s="1">
        <v>2</v>
      </c>
      <c r="F8" s="1">
        <v>1</v>
      </c>
      <c r="G8" s="1">
        <v>0</v>
      </c>
      <c r="H8" s="1">
        <v>0</v>
      </c>
      <c r="I8" s="1">
        <v>12</v>
      </c>
      <c r="J8" s="1">
        <v>40</v>
      </c>
      <c r="K8" s="1">
        <v>5</v>
      </c>
      <c r="L8" s="1">
        <v>0</v>
      </c>
      <c r="M8" s="1">
        <v>0</v>
      </c>
      <c r="N8" s="1">
        <v>0</v>
      </c>
      <c r="O8" s="3">
        <f t="shared" si="2"/>
        <v>62</v>
      </c>
    </row>
    <row r="9" spans="1:15" s="17" customFormat="1" x14ac:dyDescent="0.2">
      <c r="A9" s="45"/>
      <c r="B9" s="16" t="s">
        <v>19</v>
      </c>
      <c r="C9" s="16">
        <f t="shared" ref="C9:M9" si="3">SUM(C10:C13)</f>
        <v>1</v>
      </c>
      <c r="D9" s="16">
        <f t="shared" si="3"/>
        <v>0</v>
      </c>
      <c r="E9" s="16">
        <f t="shared" si="3"/>
        <v>2</v>
      </c>
      <c r="F9" s="16">
        <f t="shared" si="3"/>
        <v>3</v>
      </c>
      <c r="G9" s="16">
        <f t="shared" si="3"/>
        <v>5</v>
      </c>
      <c r="H9" s="16">
        <f t="shared" si="3"/>
        <v>0</v>
      </c>
      <c r="I9" s="16">
        <f t="shared" si="3"/>
        <v>2</v>
      </c>
      <c r="J9" s="16">
        <f t="shared" si="3"/>
        <v>6</v>
      </c>
      <c r="K9" s="16">
        <f t="shared" si="3"/>
        <v>4</v>
      </c>
      <c r="L9" s="16">
        <f t="shared" si="3"/>
        <v>0</v>
      </c>
      <c r="M9" s="16">
        <f t="shared" si="3"/>
        <v>0</v>
      </c>
      <c r="N9" s="16">
        <f>SUM(N10:N13)</f>
        <v>0</v>
      </c>
      <c r="O9" s="16">
        <f t="shared" si="2"/>
        <v>23</v>
      </c>
    </row>
    <row r="10" spans="1:15" s="17" customFormat="1" x14ac:dyDescent="0.2">
      <c r="A10" s="45"/>
      <c r="B10" s="17" t="s">
        <v>46</v>
      </c>
      <c r="C10" s="17">
        <v>0</v>
      </c>
      <c r="D10" s="17">
        <v>0</v>
      </c>
      <c r="E10" s="17">
        <v>0</v>
      </c>
      <c r="F10" s="17">
        <v>2</v>
      </c>
      <c r="G10" s="17">
        <v>3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6">
        <f t="shared" si="2"/>
        <v>5</v>
      </c>
    </row>
    <row r="11" spans="1:15" s="17" customFormat="1" x14ac:dyDescent="0.2">
      <c r="A11" s="45"/>
      <c r="B11" s="17" t="s">
        <v>47</v>
      </c>
      <c r="C11" s="17">
        <v>0</v>
      </c>
      <c r="D11" s="17">
        <v>0</v>
      </c>
      <c r="E11" s="17">
        <v>2</v>
      </c>
      <c r="F11" s="17">
        <v>1</v>
      </c>
      <c r="G11" s="17">
        <v>2</v>
      </c>
      <c r="H11" s="17">
        <v>0</v>
      </c>
      <c r="I11" s="17">
        <v>1</v>
      </c>
      <c r="J11" s="17">
        <v>1</v>
      </c>
      <c r="K11" s="17">
        <v>3</v>
      </c>
      <c r="L11" s="17">
        <v>0</v>
      </c>
      <c r="M11" s="17">
        <v>0</v>
      </c>
      <c r="N11" s="17">
        <v>0</v>
      </c>
      <c r="O11" s="16">
        <f t="shared" si="2"/>
        <v>10</v>
      </c>
    </row>
    <row r="12" spans="1:15" x14ac:dyDescent="0.2">
      <c r="A12" s="45"/>
      <c r="B12" s="1" t="s">
        <v>48</v>
      </c>
      <c r="C12" s="1">
        <v>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1</v>
      </c>
      <c r="J12" s="1">
        <v>5</v>
      </c>
      <c r="K12" s="1">
        <v>1</v>
      </c>
      <c r="L12" s="1">
        <v>0</v>
      </c>
      <c r="M12" s="1">
        <v>0</v>
      </c>
      <c r="N12" s="1">
        <v>0</v>
      </c>
      <c r="O12" s="3">
        <f t="shared" si="2"/>
        <v>8</v>
      </c>
    </row>
    <row r="13" spans="1:15" s="17" customFormat="1" x14ac:dyDescent="0.2">
      <c r="A13" s="45"/>
      <c r="B13" s="17" t="s">
        <v>50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6">
        <f t="shared" si="2"/>
        <v>0</v>
      </c>
    </row>
    <row r="14" spans="1:15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</row>
    <row r="15" spans="1:15" s="17" customFormat="1" x14ac:dyDescent="0.2">
      <c r="A15" s="45" t="s">
        <v>4</v>
      </c>
      <c r="B15" s="16" t="s">
        <v>61</v>
      </c>
      <c r="C15" s="16">
        <f>SUM(C18,C21)</f>
        <v>14</v>
      </c>
      <c r="D15" s="16">
        <f t="shared" ref="D15:N15" si="4">SUM(D18,D21)</f>
        <v>8</v>
      </c>
      <c r="E15" s="16">
        <f t="shared" si="4"/>
        <v>8</v>
      </c>
      <c r="F15" s="16">
        <f t="shared" si="4"/>
        <v>16</v>
      </c>
      <c r="G15" s="16">
        <f t="shared" si="4"/>
        <v>8</v>
      </c>
      <c r="H15" s="16">
        <f t="shared" si="4"/>
        <v>3</v>
      </c>
      <c r="I15" s="16">
        <f t="shared" si="4"/>
        <v>21</v>
      </c>
      <c r="J15" s="16">
        <f t="shared" si="4"/>
        <v>26</v>
      </c>
      <c r="K15" s="16">
        <f t="shared" si="4"/>
        <v>6</v>
      </c>
      <c r="L15" s="16">
        <f t="shared" si="4"/>
        <v>1</v>
      </c>
      <c r="M15" s="16">
        <f t="shared" si="4"/>
        <v>0</v>
      </c>
      <c r="N15" s="16">
        <f t="shared" si="4"/>
        <v>0</v>
      </c>
      <c r="O15" s="16">
        <f t="shared" ref="O15:O21" si="5">SUM(C15:N15)</f>
        <v>111</v>
      </c>
    </row>
    <row r="16" spans="1:15" s="17" customFormat="1" x14ac:dyDescent="0.2">
      <c r="A16" s="45"/>
      <c r="B16" s="17" t="s">
        <v>26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9</v>
      </c>
      <c r="J16" s="17">
        <v>2</v>
      </c>
      <c r="K16" s="17">
        <v>1</v>
      </c>
      <c r="L16" s="17">
        <v>0</v>
      </c>
      <c r="M16" s="17">
        <v>0</v>
      </c>
      <c r="N16" s="17">
        <v>0</v>
      </c>
      <c r="O16" s="16">
        <f t="shared" si="5"/>
        <v>12</v>
      </c>
    </row>
    <row r="17" spans="1:15" s="17" customFormat="1" x14ac:dyDescent="0.2">
      <c r="A17" s="45"/>
      <c r="B17" s="17" t="s">
        <v>74</v>
      </c>
      <c r="C17" s="17">
        <v>12</v>
      </c>
      <c r="D17" s="17">
        <v>6</v>
      </c>
      <c r="E17" s="17">
        <v>5</v>
      </c>
      <c r="F17" s="17">
        <v>13</v>
      </c>
      <c r="G17" s="17">
        <v>6</v>
      </c>
      <c r="H17" s="17">
        <v>3</v>
      </c>
      <c r="I17" s="17">
        <v>12</v>
      </c>
      <c r="J17" s="17">
        <v>20</v>
      </c>
      <c r="K17" s="17">
        <v>5</v>
      </c>
      <c r="L17" s="17">
        <v>0</v>
      </c>
      <c r="M17" s="17">
        <v>0</v>
      </c>
      <c r="N17" s="17">
        <v>0</v>
      </c>
      <c r="O17" s="16">
        <f t="shared" si="5"/>
        <v>82</v>
      </c>
    </row>
    <row r="18" spans="1:15" s="17" customFormat="1" x14ac:dyDescent="0.2">
      <c r="A18" s="45"/>
      <c r="B18" s="16" t="s">
        <v>27</v>
      </c>
      <c r="C18" s="16">
        <f>SUM(C16:C17)</f>
        <v>12</v>
      </c>
      <c r="D18" s="16">
        <f t="shared" ref="D18:N18" si="6">SUM(D16:D17)</f>
        <v>6</v>
      </c>
      <c r="E18" s="16">
        <f t="shared" si="6"/>
        <v>5</v>
      </c>
      <c r="F18" s="16">
        <f t="shared" si="6"/>
        <v>13</v>
      </c>
      <c r="G18" s="16">
        <f t="shared" si="6"/>
        <v>6</v>
      </c>
      <c r="H18" s="16">
        <f t="shared" si="6"/>
        <v>3</v>
      </c>
      <c r="I18" s="16">
        <f t="shared" si="6"/>
        <v>21</v>
      </c>
      <c r="J18" s="16">
        <f t="shared" si="6"/>
        <v>22</v>
      </c>
      <c r="K18" s="16">
        <f t="shared" si="6"/>
        <v>6</v>
      </c>
      <c r="L18" s="16">
        <f t="shared" si="6"/>
        <v>0</v>
      </c>
      <c r="M18" s="16">
        <f t="shared" si="6"/>
        <v>0</v>
      </c>
      <c r="N18" s="16">
        <f t="shared" si="6"/>
        <v>0</v>
      </c>
      <c r="O18" s="16">
        <f t="shared" si="5"/>
        <v>94</v>
      </c>
    </row>
    <row r="19" spans="1:15" s="17" customFormat="1" x14ac:dyDescent="0.2">
      <c r="A19" s="45"/>
      <c r="B19" s="17" t="s">
        <v>75</v>
      </c>
      <c r="C19" s="17">
        <v>0</v>
      </c>
      <c r="D19" s="17">
        <v>0</v>
      </c>
      <c r="E19" s="17">
        <v>1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1</v>
      </c>
      <c r="M19" s="17">
        <v>0</v>
      </c>
      <c r="N19" s="17">
        <v>0</v>
      </c>
      <c r="O19" s="16">
        <f t="shared" si="5"/>
        <v>2</v>
      </c>
    </row>
    <row r="20" spans="1:15" s="17" customFormat="1" x14ac:dyDescent="0.2">
      <c r="A20" s="45"/>
      <c r="B20" s="17" t="s">
        <v>76</v>
      </c>
      <c r="C20" s="17">
        <v>2</v>
      </c>
      <c r="D20" s="17">
        <v>2</v>
      </c>
      <c r="E20" s="17">
        <v>2</v>
      </c>
      <c r="F20" s="17">
        <v>3</v>
      </c>
      <c r="G20" s="17">
        <v>2</v>
      </c>
      <c r="H20" s="17">
        <v>0</v>
      </c>
      <c r="I20" s="17">
        <v>0</v>
      </c>
      <c r="J20" s="17">
        <v>4</v>
      </c>
      <c r="K20" s="17">
        <v>0</v>
      </c>
      <c r="L20" s="17">
        <v>0</v>
      </c>
      <c r="M20" s="17">
        <v>0</v>
      </c>
      <c r="N20" s="17">
        <v>0</v>
      </c>
      <c r="O20" s="16">
        <f t="shared" si="5"/>
        <v>15</v>
      </c>
    </row>
    <row r="21" spans="1:15" s="17" customFormat="1" x14ac:dyDescent="0.2">
      <c r="A21" s="45"/>
      <c r="B21" s="16" t="s">
        <v>28</v>
      </c>
      <c r="C21" s="16">
        <f>SUM(C19:C20)</f>
        <v>2</v>
      </c>
      <c r="D21" s="16">
        <f t="shared" ref="D21:N21" si="7">SUM(D19:D20)</f>
        <v>2</v>
      </c>
      <c r="E21" s="16">
        <f t="shared" si="7"/>
        <v>3</v>
      </c>
      <c r="F21" s="16">
        <f t="shared" si="7"/>
        <v>3</v>
      </c>
      <c r="G21" s="16">
        <f t="shared" si="7"/>
        <v>2</v>
      </c>
      <c r="H21" s="16">
        <f t="shared" si="7"/>
        <v>0</v>
      </c>
      <c r="I21" s="16">
        <f t="shared" si="7"/>
        <v>0</v>
      </c>
      <c r="J21" s="16">
        <f t="shared" si="7"/>
        <v>4</v>
      </c>
      <c r="K21" s="16">
        <f t="shared" si="7"/>
        <v>0</v>
      </c>
      <c r="L21" s="16">
        <f t="shared" si="7"/>
        <v>1</v>
      </c>
      <c r="M21" s="16">
        <f>SUM(M19:M20)</f>
        <v>0</v>
      </c>
      <c r="N21" s="16">
        <f t="shared" si="7"/>
        <v>0</v>
      </c>
      <c r="O21" s="16">
        <f t="shared" si="5"/>
        <v>17</v>
      </c>
    </row>
    <row r="22" spans="1:15" s="17" customFormat="1" x14ac:dyDescent="0.2">
      <c r="A22" s="45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6"/>
    </row>
    <row r="23" spans="1:15" s="17" customFormat="1" x14ac:dyDescent="0.2">
      <c r="A23" s="45"/>
      <c r="B23" s="16" t="s">
        <v>77</v>
      </c>
      <c r="C23" s="16">
        <f>SUM(C26,C29)</f>
        <v>16</v>
      </c>
      <c r="D23" s="16">
        <f t="shared" ref="D23:N23" si="8">SUM(D26,D29)</f>
        <v>5</v>
      </c>
      <c r="E23" s="16">
        <f t="shared" si="8"/>
        <v>2</v>
      </c>
      <c r="F23" s="16">
        <f t="shared" si="8"/>
        <v>9</v>
      </c>
      <c r="G23" s="16">
        <f t="shared" si="8"/>
        <v>11</v>
      </c>
      <c r="H23" s="16">
        <f t="shared" si="8"/>
        <v>8</v>
      </c>
      <c r="I23" s="16">
        <f t="shared" si="8"/>
        <v>16</v>
      </c>
      <c r="J23" s="16">
        <f t="shared" si="8"/>
        <v>9</v>
      </c>
      <c r="K23" s="16">
        <f t="shared" si="8"/>
        <v>8</v>
      </c>
      <c r="L23" s="16">
        <f t="shared" si="8"/>
        <v>0</v>
      </c>
      <c r="M23" s="16">
        <f t="shared" si="8"/>
        <v>1</v>
      </c>
      <c r="N23" s="16">
        <f t="shared" si="8"/>
        <v>0</v>
      </c>
      <c r="O23" s="16">
        <f t="shared" ref="O23:O29" si="9">SUM(C23:N23)</f>
        <v>85</v>
      </c>
    </row>
    <row r="24" spans="1:15" s="17" customFormat="1" x14ac:dyDescent="0.2">
      <c r="A24" s="45"/>
      <c r="B24" s="17" t="s">
        <v>23</v>
      </c>
      <c r="C24" s="17">
        <v>12</v>
      </c>
      <c r="D24" s="17">
        <v>5</v>
      </c>
      <c r="E24" s="17">
        <v>1</v>
      </c>
      <c r="F24" s="17">
        <v>7</v>
      </c>
      <c r="G24" s="17">
        <v>6</v>
      </c>
      <c r="H24" s="17">
        <v>6</v>
      </c>
      <c r="I24" s="17">
        <v>3</v>
      </c>
      <c r="J24" s="17">
        <v>6</v>
      </c>
      <c r="K24" s="17">
        <v>5</v>
      </c>
      <c r="L24" s="17">
        <v>0</v>
      </c>
      <c r="M24" s="17">
        <v>1</v>
      </c>
      <c r="N24" s="17">
        <v>0</v>
      </c>
      <c r="O24" s="16">
        <f t="shared" si="9"/>
        <v>52</v>
      </c>
    </row>
    <row r="25" spans="1:15" s="17" customFormat="1" x14ac:dyDescent="0.2">
      <c r="A25" s="45"/>
      <c r="B25" s="17" t="s">
        <v>78</v>
      </c>
      <c r="C25" s="17">
        <v>3</v>
      </c>
      <c r="D25" s="17">
        <v>0</v>
      </c>
      <c r="E25" s="17">
        <v>0</v>
      </c>
      <c r="F25" s="17">
        <v>2</v>
      </c>
      <c r="G25" s="17">
        <v>5</v>
      </c>
      <c r="H25" s="17">
        <v>2</v>
      </c>
      <c r="I25" s="17">
        <v>9</v>
      </c>
      <c r="J25" s="17">
        <v>3</v>
      </c>
      <c r="K25" s="17">
        <v>0</v>
      </c>
      <c r="L25" s="17">
        <v>0</v>
      </c>
      <c r="M25" s="17">
        <v>0</v>
      </c>
      <c r="N25" s="17">
        <v>0</v>
      </c>
      <c r="O25" s="16">
        <f t="shared" si="9"/>
        <v>24</v>
      </c>
    </row>
    <row r="26" spans="1:15" s="17" customFormat="1" x14ac:dyDescent="0.2">
      <c r="A26" s="45"/>
      <c r="B26" s="16" t="s">
        <v>24</v>
      </c>
      <c r="C26" s="16">
        <f>SUM(C24:C25)</f>
        <v>15</v>
      </c>
      <c r="D26" s="16">
        <f t="shared" ref="D26:N26" si="10">SUM(D24:D25)</f>
        <v>5</v>
      </c>
      <c r="E26" s="16">
        <f t="shared" si="10"/>
        <v>1</v>
      </c>
      <c r="F26" s="16">
        <f t="shared" si="10"/>
        <v>9</v>
      </c>
      <c r="G26" s="16">
        <f t="shared" si="10"/>
        <v>11</v>
      </c>
      <c r="H26" s="16">
        <f t="shared" si="10"/>
        <v>8</v>
      </c>
      <c r="I26" s="16">
        <f t="shared" si="10"/>
        <v>12</v>
      </c>
      <c r="J26" s="16">
        <f t="shared" si="10"/>
        <v>9</v>
      </c>
      <c r="K26" s="16">
        <f t="shared" si="10"/>
        <v>5</v>
      </c>
      <c r="L26" s="16">
        <f t="shared" si="10"/>
        <v>0</v>
      </c>
      <c r="M26" s="16">
        <f t="shared" si="10"/>
        <v>1</v>
      </c>
      <c r="N26" s="16">
        <f t="shared" si="10"/>
        <v>0</v>
      </c>
      <c r="O26" s="16">
        <f t="shared" si="9"/>
        <v>76</v>
      </c>
    </row>
    <row r="27" spans="1:15" s="17" customFormat="1" x14ac:dyDescent="0.2">
      <c r="A27" s="45"/>
      <c r="B27" s="17" t="s">
        <v>79</v>
      </c>
      <c r="C27" s="17">
        <v>1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3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6">
        <f t="shared" si="9"/>
        <v>4</v>
      </c>
    </row>
    <row r="28" spans="1:15" s="17" customFormat="1" x14ac:dyDescent="0.2">
      <c r="A28" s="45"/>
      <c r="B28" s="17" t="s">
        <v>80</v>
      </c>
      <c r="C28" s="17">
        <v>0</v>
      </c>
      <c r="D28" s="17">
        <v>0</v>
      </c>
      <c r="E28" s="17">
        <v>1</v>
      </c>
      <c r="F28" s="17">
        <v>0</v>
      </c>
      <c r="G28" s="17">
        <v>0</v>
      </c>
      <c r="H28" s="17">
        <v>0</v>
      </c>
      <c r="I28" s="17">
        <v>1</v>
      </c>
      <c r="J28" s="17">
        <v>0</v>
      </c>
      <c r="K28" s="17">
        <v>3</v>
      </c>
      <c r="L28" s="17">
        <v>0</v>
      </c>
      <c r="M28" s="17">
        <v>0</v>
      </c>
      <c r="N28" s="17">
        <v>0</v>
      </c>
      <c r="O28" s="16">
        <f t="shared" si="9"/>
        <v>5</v>
      </c>
    </row>
    <row r="29" spans="1:15" s="17" customFormat="1" x14ac:dyDescent="0.2">
      <c r="A29" s="45"/>
      <c r="B29" s="16" t="s">
        <v>25</v>
      </c>
      <c r="C29" s="16">
        <f>SUM(C27:C28)</f>
        <v>1</v>
      </c>
      <c r="D29" s="16">
        <f>SUM(D27:D28)</f>
        <v>0</v>
      </c>
      <c r="E29" s="16">
        <f t="shared" ref="E29:N29" si="11">SUM(E27:E28)</f>
        <v>1</v>
      </c>
      <c r="F29" s="16">
        <f t="shared" si="11"/>
        <v>0</v>
      </c>
      <c r="G29" s="16">
        <f t="shared" si="11"/>
        <v>0</v>
      </c>
      <c r="H29" s="16">
        <f t="shared" si="11"/>
        <v>0</v>
      </c>
      <c r="I29" s="16">
        <f t="shared" si="11"/>
        <v>4</v>
      </c>
      <c r="J29" s="16">
        <f t="shared" si="11"/>
        <v>0</v>
      </c>
      <c r="K29" s="16">
        <f t="shared" si="11"/>
        <v>3</v>
      </c>
      <c r="L29" s="16">
        <f t="shared" si="11"/>
        <v>0</v>
      </c>
      <c r="M29" s="16">
        <f t="shared" si="11"/>
        <v>0</v>
      </c>
      <c r="N29" s="16">
        <f t="shared" si="11"/>
        <v>0</v>
      </c>
      <c r="O29" s="16">
        <f t="shared" si="9"/>
        <v>9</v>
      </c>
    </row>
    <row r="30" spans="1:15" x14ac:dyDescent="0.2">
      <c r="A30" s="45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/>
    </row>
    <row r="31" spans="1:15" x14ac:dyDescent="0.2">
      <c r="A31" s="45"/>
      <c r="B31" s="1" t="s">
        <v>21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3">
        <f>SUM(C31:N31)</f>
        <v>0</v>
      </c>
    </row>
    <row r="32" spans="1:15" x14ac:dyDescent="0.2">
      <c r="A32" s="45"/>
      <c r="B32" s="1" t="s">
        <v>20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3">
        <f>SUM(C32:N32)</f>
        <v>0</v>
      </c>
    </row>
    <row r="33" spans="1:15" s="17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1:15" s="17" customFormat="1" x14ac:dyDescent="0.2">
      <c r="A34" s="43" t="s">
        <v>59</v>
      </c>
      <c r="B34" s="17" t="s">
        <v>57</v>
      </c>
      <c r="C34" s="17">
        <v>9</v>
      </c>
      <c r="D34" s="17">
        <v>7</v>
      </c>
      <c r="E34" s="17">
        <v>27</v>
      </c>
      <c r="F34" s="17">
        <v>25</v>
      </c>
      <c r="G34" s="17">
        <v>15</v>
      </c>
      <c r="H34" s="17">
        <v>17</v>
      </c>
      <c r="I34" s="17">
        <v>25</v>
      </c>
      <c r="J34" s="17">
        <v>26</v>
      </c>
      <c r="K34" s="17">
        <v>3</v>
      </c>
      <c r="L34" s="17">
        <v>0</v>
      </c>
      <c r="M34" s="17">
        <v>0</v>
      </c>
      <c r="N34" s="17">
        <v>0</v>
      </c>
      <c r="O34" s="16">
        <f>SUM(C34:N34)</f>
        <v>154</v>
      </c>
    </row>
    <row r="35" spans="1:15" s="17" customFormat="1" x14ac:dyDescent="0.2">
      <c r="A35" s="43"/>
      <c r="B35" s="17" t="s">
        <v>58</v>
      </c>
      <c r="C35" s="17">
        <v>11</v>
      </c>
      <c r="D35" s="17">
        <v>1</v>
      </c>
      <c r="E35" s="17">
        <v>8</v>
      </c>
      <c r="F35" s="17">
        <v>7</v>
      </c>
      <c r="G35" s="17">
        <v>13</v>
      </c>
      <c r="H35" s="17">
        <v>0</v>
      </c>
      <c r="I35" s="17">
        <v>8</v>
      </c>
      <c r="J35" s="17">
        <v>4</v>
      </c>
      <c r="K35" s="17">
        <v>31</v>
      </c>
      <c r="L35" s="17">
        <v>0</v>
      </c>
      <c r="M35" s="17">
        <v>0</v>
      </c>
      <c r="N35" s="17">
        <v>0</v>
      </c>
      <c r="O35" s="16">
        <f>SUM(C35:N35)</f>
        <v>83</v>
      </c>
    </row>
    <row r="36" spans="1:15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1:15" x14ac:dyDescent="0.2">
      <c r="A37" s="45" t="s">
        <v>5</v>
      </c>
      <c r="B37" s="1" t="s">
        <v>18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5">
        <f>SUM(C37:N37)</f>
        <v>0</v>
      </c>
    </row>
    <row r="38" spans="1:15" x14ac:dyDescent="0.2">
      <c r="A38" s="45"/>
      <c r="B38" s="1" t="s">
        <v>17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5">
        <f>SUM(C38:N38)</f>
        <v>0</v>
      </c>
    </row>
    <row r="39" spans="1:15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1:15" ht="15" customHeight="1" x14ac:dyDescent="0.2">
      <c r="A40" s="46" t="s">
        <v>12</v>
      </c>
      <c r="B40" s="1" t="s">
        <v>42</v>
      </c>
      <c r="C40" s="6">
        <v>0</v>
      </c>
      <c r="D40" s="6">
        <v>0</v>
      </c>
      <c r="E40" s="1">
        <v>2</v>
      </c>
      <c r="F40" s="1">
        <v>1</v>
      </c>
      <c r="G40" s="6">
        <v>8</v>
      </c>
      <c r="H40" s="6">
        <v>0</v>
      </c>
      <c r="I40" s="6">
        <v>0</v>
      </c>
      <c r="J40" s="6">
        <v>1</v>
      </c>
      <c r="K40" s="6">
        <v>0</v>
      </c>
      <c r="L40" s="6">
        <v>0</v>
      </c>
      <c r="M40" s="6">
        <v>0</v>
      </c>
      <c r="N40" s="6">
        <v>0</v>
      </c>
      <c r="O40" s="3">
        <f>SUM(C40:N40)</f>
        <v>12</v>
      </c>
    </row>
    <row r="41" spans="1:15" x14ac:dyDescent="0.2">
      <c r="A41" s="46"/>
      <c r="B41" s="1" t="s">
        <v>29</v>
      </c>
      <c r="C41" s="6">
        <v>0</v>
      </c>
      <c r="D41" s="6">
        <v>0</v>
      </c>
      <c r="E41" s="1">
        <v>30</v>
      </c>
      <c r="F41" s="1">
        <v>28</v>
      </c>
      <c r="G41" s="6">
        <v>101</v>
      </c>
      <c r="H41" s="6">
        <v>0</v>
      </c>
      <c r="I41" s="6">
        <v>0</v>
      </c>
      <c r="J41" s="6">
        <v>20</v>
      </c>
      <c r="K41" s="6">
        <v>0</v>
      </c>
      <c r="L41" s="6">
        <v>0</v>
      </c>
      <c r="M41" s="6">
        <v>0</v>
      </c>
      <c r="N41" s="6">
        <v>0</v>
      </c>
      <c r="O41" s="3">
        <f>SUM(C41:N41)</f>
        <v>179</v>
      </c>
    </row>
    <row r="42" spans="1:15" ht="15" customHeight="1" x14ac:dyDescent="0.2">
      <c r="A42" s="46"/>
      <c r="B42" s="3" t="s">
        <v>6</v>
      </c>
      <c r="C42" s="9">
        <f>SUM(C43,C44)</f>
        <v>0</v>
      </c>
      <c r="D42" s="9">
        <f t="shared" ref="D42:N42" si="12">SUM(D43,D44)</f>
        <v>4</v>
      </c>
      <c r="E42" s="9">
        <f t="shared" si="12"/>
        <v>63</v>
      </c>
      <c r="F42" s="9">
        <f t="shared" si="12"/>
        <v>65</v>
      </c>
      <c r="G42" s="9">
        <f t="shared" si="12"/>
        <v>35</v>
      </c>
      <c r="H42" s="9">
        <f t="shared" si="12"/>
        <v>26</v>
      </c>
      <c r="I42" s="9">
        <f t="shared" si="12"/>
        <v>19</v>
      </c>
      <c r="J42" s="9">
        <f t="shared" si="12"/>
        <v>15</v>
      </c>
      <c r="K42" s="9">
        <f t="shared" si="12"/>
        <v>11</v>
      </c>
      <c r="L42" s="9">
        <f t="shared" si="12"/>
        <v>6</v>
      </c>
      <c r="M42" s="9">
        <f t="shared" si="12"/>
        <v>6</v>
      </c>
      <c r="N42" s="9">
        <f t="shared" si="12"/>
        <v>2</v>
      </c>
      <c r="O42" s="3">
        <f t="shared" ref="O42:O45" si="13">SUM(C42:N42)</f>
        <v>252</v>
      </c>
    </row>
    <row r="43" spans="1:15" ht="15" customHeight="1" x14ac:dyDescent="0.2">
      <c r="A43" s="46"/>
      <c r="B43" s="1" t="s">
        <v>41</v>
      </c>
      <c r="C43" s="6">
        <v>0</v>
      </c>
      <c r="D43" s="6">
        <v>4</v>
      </c>
      <c r="E43" s="1">
        <v>61</v>
      </c>
      <c r="F43" s="1">
        <v>65</v>
      </c>
      <c r="G43" s="1">
        <v>33</v>
      </c>
      <c r="H43" s="6">
        <v>26</v>
      </c>
      <c r="I43" s="6">
        <v>18</v>
      </c>
      <c r="J43" s="6">
        <v>15</v>
      </c>
      <c r="K43" s="6">
        <v>11</v>
      </c>
      <c r="L43" s="6">
        <v>5</v>
      </c>
      <c r="M43" s="6">
        <v>5</v>
      </c>
      <c r="N43" s="6">
        <v>2</v>
      </c>
      <c r="O43" s="3">
        <f t="shared" si="13"/>
        <v>245</v>
      </c>
    </row>
    <row r="44" spans="1:15" ht="15" customHeight="1" x14ac:dyDescent="0.2">
      <c r="A44" s="46"/>
      <c r="B44" s="1" t="s">
        <v>39</v>
      </c>
      <c r="C44" s="6">
        <v>0</v>
      </c>
      <c r="D44" s="6">
        <v>0</v>
      </c>
      <c r="E44" s="1">
        <v>2</v>
      </c>
      <c r="F44" s="1">
        <v>0</v>
      </c>
      <c r="G44" s="1">
        <v>2</v>
      </c>
      <c r="H44" s="6">
        <v>0</v>
      </c>
      <c r="I44" s="6">
        <v>1</v>
      </c>
      <c r="J44" s="6">
        <v>0</v>
      </c>
      <c r="K44" s="6">
        <v>0</v>
      </c>
      <c r="L44" s="6">
        <v>1</v>
      </c>
      <c r="M44" s="6">
        <v>1</v>
      </c>
      <c r="N44" s="6">
        <v>0</v>
      </c>
      <c r="O44" s="3">
        <f t="shared" si="13"/>
        <v>7</v>
      </c>
    </row>
    <row r="45" spans="1:15" ht="15" customHeight="1" x14ac:dyDescent="0.2">
      <c r="A45" s="46"/>
      <c r="B45" s="1" t="s">
        <v>40</v>
      </c>
      <c r="C45" s="6">
        <v>0</v>
      </c>
      <c r="D45" s="6">
        <v>0</v>
      </c>
      <c r="E45" s="1">
        <v>1</v>
      </c>
      <c r="F45" s="1">
        <v>2</v>
      </c>
      <c r="G45" s="1">
        <v>2</v>
      </c>
      <c r="H45" s="6">
        <v>1</v>
      </c>
      <c r="I45" s="6">
        <v>2</v>
      </c>
      <c r="J45" s="6">
        <v>1</v>
      </c>
      <c r="K45" s="6">
        <v>3</v>
      </c>
      <c r="L45" s="6">
        <v>6</v>
      </c>
      <c r="M45" s="6">
        <v>5</v>
      </c>
      <c r="N45" s="6">
        <v>2</v>
      </c>
      <c r="O45" s="3">
        <f t="shared" si="13"/>
        <v>25</v>
      </c>
    </row>
    <row r="46" spans="1:15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15" x14ac:dyDescent="0.2">
      <c r="A47" s="45" t="s">
        <v>9</v>
      </c>
      <c r="B47" s="6" t="s">
        <v>31</v>
      </c>
      <c r="C47" s="6">
        <v>0</v>
      </c>
      <c r="D47" s="6">
        <v>0</v>
      </c>
      <c r="E47" s="6">
        <v>0</v>
      </c>
      <c r="F47" s="6">
        <v>1</v>
      </c>
      <c r="G47" s="6">
        <v>0</v>
      </c>
      <c r="H47" s="6">
        <v>0</v>
      </c>
      <c r="I47" s="6">
        <v>0</v>
      </c>
      <c r="J47" s="6">
        <v>1</v>
      </c>
      <c r="K47" s="6">
        <v>1</v>
      </c>
      <c r="L47" s="6">
        <v>0</v>
      </c>
      <c r="M47" s="6">
        <v>0</v>
      </c>
      <c r="N47" s="6">
        <v>0</v>
      </c>
      <c r="O47" s="9">
        <f t="shared" ref="O47:O53" si="14">SUM(C47:N47)</f>
        <v>3</v>
      </c>
    </row>
    <row r="48" spans="1:15" x14ac:dyDescent="0.2">
      <c r="A48" s="45"/>
      <c r="B48" s="9" t="s">
        <v>32</v>
      </c>
      <c r="C48" s="9">
        <f>SUM(C49:C52)</f>
        <v>0</v>
      </c>
      <c r="D48" s="9">
        <f t="shared" ref="D48:N48" si="15">SUM(D49:D52)</f>
        <v>0</v>
      </c>
      <c r="E48" s="9">
        <f t="shared" si="15"/>
        <v>0</v>
      </c>
      <c r="F48" s="9">
        <f t="shared" si="15"/>
        <v>0</v>
      </c>
      <c r="G48" s="9">
        <f t="shared" si="15"/>
        <v>0</v>
      </c>
      <c r="H48" s="9">
        <f t="shared" si="15"/>
        <v>0</v>
      </c>
      <c r="I48" s="9">
        <f t="shared" si="15"/>
        <v>43</v>
      </c>
      <c r="J48" s="9">
        <f t="shared" si="15"/>
        <v>0</v>
      </c>
      <c r="K48" s="9">
        <f t="shared" si="15"/>
        <v>0</v>
      </c>
      <c r="L48" s="9">
        <f t="shared" si="15"/>
        <v>0</v>
      </c>
      <c r="M48" s="9">
        <f t="shared" si="15"/>
        <v>0</v>
      </c>
      <c r="N48" s="9">
        <f t="shared" si="15"/>
        <v>0</v>
      </c>
      <c r="O48" s="9">
        <f t="shared" si="14"/>
        <v>43</v>
      </c>
    </row>
    <row r="49" spans="1:15" x14ac:dyDescent="0.2">
      <c r="A49" s="45"/>
      <c r="B49" s="1" t="s">
        <v>10</v>
      </c>
      <c r="C49" s="1">
        <v>0</v>
      </c>
      <c r="D49" s="1">
        <v>0</v>
      </c>
      <c r="E49" s="1">
        <v>0</v>
      </c>
      <c r="F49" s="6">
        <v>0</v>
      </c>
      <c r="G49" s="6">
        <v>0</v>
      </c>
      <c r="H49" s="6">
        <v>0</v>
      </c>
      <c r="I49" s="6">
        <v>43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f t="shared" si="14"/>
        <v>43</v>
      </c>
    </row>
    <row r="50" spans="1:15" x14ac:dyDescent="0.2">
      <c r="A50" s="45"/>
      <c r="B50" s="1" t="s">
        <v>13</v>
      </c>
      <c r="C50" s="1">
        <v>0</v>
      </c>
      <c r="D50" s="1">
        <v>0</v>
      </c>
      <c r="E50" s="1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f t="shared" si="14"/>
        <v>0</v>
      </c>
    </row>
    <row r="51" spans="1:15" x14ac:dyDescent="0.2">
      <c r="A51" s="45"/>
      <c r="B51" s="1" t="s">
        <v>43</v>
      </c>
      <c r="C51" s="1">
        <v>0</v>
      </c>
      <c r="D51" s="1">
        <v>0</v>
      </c>
      <c r="E51" s="1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f t="shared" si="14"/>
        <v>0</v>
      </c>
    </row>
    <row r="52" spans="1:15" x14ac:dyDescent="0.2">
      <c r="A52" s="45"/>
      <c r="B52" s="1" t="s">
        <v>44</v>
      </c>
      <c r="C52" s="1">
        <v>0</v>
      </c>
      <c r="D52" s="1">
        <v>0</v>
      </c>
      <c r="E52" s="1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f t="shared" si="14"/>
        <v>0</v>
      </c>
    </row>
    <row r="53" spans="1:15" x14ac:dyDescent="0.2">
      <c r="A53" s="45"/>
      <c r="B53" s="3" t="s">
        <v>3</v>
      </c>
      <c r="C53" s="3">
        <f t="shared" ref="C53:N53" si="16">SUM(C47,C48)</f>
        <v>0</v>
      </c>
      <c r="D53" s="3">
        <f t="shared" si="16"/>
        <v>0</v>
      </c>
      <c r="E53" s="3">
        <f>SUM(E47,E48)</f>
        <v>0</v>
      </c>
      <c r="F53" s="3">
        <f t="shared" si="16"/>
        <v>1</v>
      </c>
      <c r="G53" s="3">
        <f t="shared" si="16"/>
        <v>0</v>
      </c>
      <c r="H53" s="3">
        <f t="shared" si="16"/>
        <v>0</v>
      </c>
      <c r="I53" s="3">
        <f t="shared" si="16"/>
        <v>43</v>
      </c>
      <c r="J53" s="3">
        <f t="shared" si="16"/>
        <v>1</v>
      </c>
      <c r="K53" s="3">
        <f t="shared" si="16"/>
        <v>1</v>
      </c>
      <c r="L53" s="3">
        <f t="shared" si="16"/>
        <v>0</v>
      </c>
      <c r="M53" s="3">
        <f t="shared" si="16"/>
        <v>0</v>
      </c>
      <c r="N53" s="3">
        <f t="shared" si="16"/>
        <v>0</v>
      </c>
      <c r="O53" s="3">
        <f t="shared" si="14"/>
        <v>46</v>
      </c>
    </row>
    <row r="54" spans="1:15" x14ac:dyDescent="0.2">
      <c r="A54" s="45"/>
      <c r="B54" s="1" t="s">
        <v>56</v>
      </c>
      <c r="C54" s="1">
        <v>0</v>
      </c>
      <c r="D54" s="1">
        <v>0</v>
      </c>
      <c r="E54" s="1">
        <v>0</v>
      </c>
      <c r="F54" s="6">
        <v>0</v>
      </c>
      <c r="G54" s="6">
        <v>0</v>
      </c>
      <c r="H54" s="6">
        <v>0</v>
      </c>
      <c r="I54" s="6">
        <v>0</v>
      </c>
      <c r="J54" s="6">
        <v>1</v>
      </c>
      <c r="K54" s="6">
        <v>0</v>
      </c>
      <c r="L54" s="6">
        <v>0</v>
      </c>
      <c r="M54" s="6"/>
      <c r="N54" s="6">
        <v>0</v>
      </c>
      <c r="O54" s="9">
        <f t="shared" ref="O54" si="17">SUM(C54:N54)</f>
        <v>1</v>
      </c>
    </row>
    <row r="55" spans="1:15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1:15" x14ac:dyDescent="0.2">
      <c r="A56" s="45" t="s">
        <v>8</v>
      </c>
      <c r="B56" s="1" t="s">
        <v>33</v>
      </c>
      <c r="C56" s="1">
        <v>8</v>
      </c>
      <c r="D56" s="1">
        <v>0</v>
      </c>
      <c r="E56" s="1">
        <v>0</v>
      </c>
      <c r="F56" s="6">
        <v>0</v>
      </c>
      <c r="G56" s="6">
        <v>0</v>
      </c>
      <c r="H56" s="6">
        <v>0</v>
      </c>
      <c r="I56" s="6">
        <v>1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3">
        <f>SUM(C56:N56)</f>
        <v>9</v>
      </c>
    </row>
    <row r="57" spans="1:15" x14ac:dyDescent="0.2">
      <c r="A57" s="45"/>
      <c r="B57" s="1" t="s">
        <v>34</v>
      </c>
      <c r="C57" s="1">
        <v>1</v>
      </c>
      <c r="D57" s="1">
        <v>0</v>
      </c>
      <c r="E57" s="1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1</v>
      </c>
      <c r="L57" s="6">
        <v>0</v>
      </c>
      <c r="M57" s="6">
        <v>0</v>
      </c>
      <c r="N57" s="6">
        <v>0</v>
      </c>
      <c r="O57" s="3">
        <f>SUM(C57:N57)</f>
        <v>2</v>
      </c>
    </row>
    <row r="58" spans="1:15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</row>
    <row r="59" spans="1:15" x14ac:dyDescent="0.2">
      <c r="A59" s="45" t="s">
        <v>11</v>
      </c>
      <c r="B59" s="1" t="s">
        <v>35</v>
      </c>
      <c r="C59" s="39" t="s">
        <v>84</v>
      </c>
      <c r="D59" s="39" t="s">
        <v>84</v>
      </c>
      <c r="E59" s="39" t="s">
        <v>84</v>
      </c>
      <c r="F59" s="40" t="s">
        <v>84</v>
      </c>
      <c r="G59" s="40" t="s">
        <v>84</v>
      </c>
      <c r="H59" s="40" t="s">
        <v>84</v>
      </c>
      <c r="I59" s="6">
        <v>5</v>
      </c>
      <c r="J59" s="6">
        <v>4</v>
      </c>
      <c r="K59" s="6">
        <v>1</v>
      </c>
      <c r="L59" s="6">
        <v>0</v>
      </c>
      <c r="M59" s="6">
        <v>0</v>
      </c>
      <c r="N59" s="6">
        <v>0</v>
      </c>
      <c r="O59" s="9">
        <f>SUM(C59:N59)</f>
        <v>10</v>
      </c>
    </row>
    <row r="60" spans="1:15" x14ac:dyDescent="0.2">
      <c r="A60" s="45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3"/>
      <c r="N60" s="14"/>
      <c r="O60" s="15"/>
    </row>
    <row r="61" spans="1:15" x14ac:dyDescent="0.2">
      <c r="A61" s="45"/>
      <c r="B61" s="1" t="s">
        <v>37</v>
      </c>
      <c r="C61" s="1">
        <v>0</v>
      </c>
      <c r="D61" s="1">
        <v>0</v>
      </c>
      <c r="E61" s="1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9">
        <f>SUM(C61:N61)</f>
        <v>0</v>
      </c>
    </row>
    <row r="62" spans="1:15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</sheetData>
  <mergeCells count="8">
    <mergeCell ref="A4:A13"/>
    <mergeCell ref="A15:A32"/>
    <mergeCell ref="A34:A35"/>
    <mergeCell ref="A59:A61"/>
    <mergeCell ref="A40:A45"/>
    <mergeCell ref="A47:A54"/>
    <mergeCell ref="A56:A57"/>
    <mergeCell ref="A37:A38"/>
  </mergeCells>
  <printOptions gridLines="1"/>
  <pageMargins left="0.7" right="0.7" top="0.75" bottom="0.75" header="0.3" footer="0.3"/>
  <pageSetup scale="77" fitToHeight="0" orientation="landscape" horizontalDpi="1200" verticalDpi="1200" r:id="rId1"/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1"/>
  <sheetViews>
    <sheetView workbookViewId="0">
      <pane ySplit="1" topLeftCell="A32" activePane="bottomLeft" state="frozen"/>
      <selection pane="bottomLeft" activeCell="B19" sqref="B19"/>
    </sheetView>
  </sheetViews>
  <sheetFormatPr defaultRowHeight="12.75" x14ac:dyDescent="0.2"/>
  <cols>
    <col min="1" max="1" width="14.5703125" style="1" customWidth="1"/>
    <col min="2" max="2" width="25.7109375" style="1" customWidth="1"/>
    <col min="3" max="14" width="9.7109375" style="1" customWidth="1"/>
    <col min="15" max="15" width="10.7109375" style="3" customWidth="1"/>
    <col min="16" max="16384" width="9.140625" style="1"/>
  </cols>
  <sheetData>
    <row r="1" spans="1:15" x14ac:dyDescent="0.2">
      <c r="B1" s="2"/>
      <c r="C1" s="30" t="s">
        <v>62</v>
      </c>
      <c r="D1" s="30" t="s">
        <v>63</v>
      </c>
      <c r="E1" s="30" t="s">
        <v>64</v>
      </c>
      <c r="F1" s="30" t="s">
        <v>65</v>
      </c>
      <c r="G1" s="30" t="s">
        <v>66</v>
      </c>
      <c r="H1" s="31" t="s">
        <v>67</v>
      </c>
      <c r="I1" s="30" t="s">
        <v>68</v>
      </c>
      <c r="J1" s="30" t="s">
        <v>69</v>
      </c>
      <c r="K1" s="30" t="s">
        <v>70</v>
      </c>
      <c r="L1" s="30" t="s">
        <v>71</v>
      </c>
      <c r="M1" s="30" t="s">
        <v>72</v>
      </c>
      <c r="N1" s="30" t="s">
        <v>73</v>
      </c>
      <c r="O1" s="29" t="s">
        <v>0</v>
      </c>
    </row>
    <row r="2" spans="1:15" x14ac:dyDescent="0.2">
      <c r="A2" s="33" t="s">
        <v>1</v>
      </c>
      <c r="B2" s="1" t="s">
        <v>2</v>
      </c>
      <c r="C2" s="1">
        <v>496</v>
      </c>
      <c r="D2" s="1">
        <v>835</v>
      </c>
      <c r="E2" s="1">
        <v>2117</v>
      </c>
      <c r="F2" s="1">
        <v>2429</v>
      </c>
      <c r="G2" s="1">
        <v>1846</v>
      </c>
      <c r="H2" s="1">
        <v>1343</v>
      </c>
      <c r="I2" s="1">
        <v>1154</v>
      </c>
      <c r="J2" s="1">
        <v>1925</v>
      </c>
      <c r="K2" s="1">
        <v>1400</v>
      </c>
      <c r="L2" s="1">
        <v>0</v>
      </c>
      <c r="M2" s="1">
        <v>0</v>
      </c>
      <c r="N2" s="1">
        <v>0</v>
      </c>
      <c r="O2" s="3">
        <f t="shared" ref="O2" si="0">SUM(C2:N2)</f>
        <v>13545</v>
      </c>
    </row>
    <row r="3" spans="1:15" x14ac:dyDescent="0.2">
      <c r="A3" s="7"/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5" x14ac:dyDescent="0.2">
      <c r="A4" s="45" t="s">
        <v>7</v>
      </c>
      <c r="B4" s="16" t="s">
        <v>45</v>
      </c>
      <c r="C4" s="16">
        <f>SUM(C5:C8)</f>
        <v>19</v>
      </c>
      <c r="D4" s="16">
        <f t="shared" ref="D4:N4" si="1">SUM(D5:D8)</f>
        <v>45</v>
      </c>
      <c r="E4" s="16">
        <f t="shared" si="1"/>
        <v>42</v>
      </c>
      <c r="F4" s="16">
        <f t="shared" si="1"/>
        <v>35</v>
      </c>
      <c r="G4" s="16">
        <f t="shared" si="1"/>
        <v>31</v>
      </c>
      <c r="H4" s="16">
        <f t="shared" si="1"/>
        <v>23</v>
      </c>
      <c r="I4" s="16">
        <f t="shared" si="1"/>
        <v>21</v>
      </c>
      <c r="J4" s="16">
        <f t="shared" si="1"/>
        <v>71</v>
      </c>
      <c r="K4" s="16">
        <f t="shared" si="1"/>
        <v>26</v>
      </c>
      <c r="L4" s="16">
        <f t="shared" si="1"/>
        <v>0</v>
      </c>
      <c r="M4" s="16">
        <f t="shared" si="1"/>
        <v>0</v>
      </c>
      <c r="N4" s="16">
        <f t="shared" si="1"/>
        <v>0</v>
      </c>
      <c r="O4" s="16">
        <f t="shared" ref="O4:O11" si="2">SUM(C4:N4)</f>
        <v>313</v>
      </c>
    </row>
    <row r="5" spans="1:15" x14ac:dyDescent="0.2">
      <c r="A5" s="45"/>
      <c r="B5" s="1" t="s">
        <v>46</v>
      </c>
      <c r="C5" s="1">
        <v>12</v>
      </c>
      <c r="D5" s="1">
        <v>21</v>
      </c>
      <c r="E5" s="1">
        <v>28</v>
      </c>
      <c r="F5" s="1">
        <v>27</v>
      </c>
      <c r="G5" s="1">
        <v>20</v>
      </c>
      <c r="H5" s="1">
        <v>17</v>
      </c>
      <c r="I5" s="1">
        <v>16</v>
      </c>
      <c r="J5" s="1">
        <v>62</v>
      </c>
      <c r="K5" s="1">
        <v>23</v>
      </c>
      <c r="L5" s="1">
        <v>0</v>
      </c>
      <c r="M5" s="1">
        <v>0</v>
      </c>
      <c r="N5" s="1">
        <v>0</v>
      </c>
      <c r="O5" s="3">
        <f t="shared" si="2"/>
        <v>226</v>
      </c>
    </row>
    <row r="6" spans="1:15" x14ac:dyDescent="0.2">
      <c r="A6" s="45"/>
      <c r="B6" s="1" t="s">
        <v>47</v>
      </c>
      <c r="C6" s="1">
        <v>2</v>
      </c>
      <c r="D6" s="1">
        <v>0</v>
      </c>
      <c r="E6" s="1">
        <v>0</v>
      </c>
      <c r="F6" s="1">
        <v>1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3">
        <f t="shared" si="2"/>
        <v>3</v>
      </c>
    </row>
    <row r="7" spans="1:15" x14ac:dyDescent="0.2">
      <c r="A7" s="45"/>
      <c r="B7" s="1" t="s">
        <v>48</v>
      </c>
      <c r="C7" s="1">
        <v>5</v>
      </c>
      <c r="D7" s="1">
        <v>8</v>
      </c>
      <c r="E7" s="1">
        <v>8</v>
      </c>
      <c r="F7" s="1">
        <v>6</v>
      </c>
      <c r="G7" s="1">
        <v>7</v>
      </c>
      <c r="H7" s="1">
        <v>5</v>
      </c>
      <c r="I7" s="1">
        <v>2</v>
      </c>
      <c r="J7" s="1">
        <v>7</v>
      </c>
      <c r="K7" s="1">
        <v>3</v>
      </c>
      <c r="L7" s="1">
        <v>0</v>
      </c>
      <c r="M7" s="1">
        <v>0</v>
      </c>
      <c r="N7" s="1">
        <v>0</v>
      </c>
      <c r="O7" s="3">
        <f t="shared" si="2"/>
        <v>51</v>
      </c>
    </row>
    <row r="8" spans="1:15" x14ac:dyDescent="0.2">
      <c r="A8" s="45"/>
      <c r="B8" s="1" t="s">
        <v>50</v>
      </c>
      <c r="C8" s="1">
        <v>0</v>
      </c>
      <c r="D8" s="1">
        <v>16</v>
      </c>
      <c r="E8" s="1">
        <v>6</v>
      </c>
      <c r="F8" s="1">
        <v>1</v>
      </c>
      <c r="G8" s="1">
        <v>4</v>
      </c>
      <c r="H8" s="1">
        <v>1</v>
      </c>
      <c r="I8" s="1">
        <v>3</v>
      </c>
      <c r="J8" s="1">
        <v>2</v>
      </c>
      <c r="K8" s="1">
        <v>0</v>
      </c>
      <c r="L8" s="1">
        <v>0</v>
      </c>
      <c r="M8" s="1">
        <v>0</v>
      </c>
      <c r="N8" s="1">
        <v>0</v>
      </c>
      <c r="O8" s="3">
        <f t="shared" si="2"/>
        <v>33</v>
      </c>
    </row>
    <row r="9" spans="1:15" s="17" customFormat="1" x14ac:dyDescent="0.2">
      <c r="A9" s="45"/>
      <c r="B9" s="16" t="s">
        <v>19</v>
      </c>
      <c r="C9" s="16">
        <f t="shared" ref="C9:N9" si="3">SUM(C10:C11)</f>
        <v>0</v>
      </c>
      <c r="D9" s="16">
        <f t="shared" si="3"/>
        <v>1</v>
      </c>
      <c r="E9" s="16">
        <f t="shared" si="3"/>
        <v>1</v>
      </c>
      <c r="F9" s="16">
        <f t="shared" si="3"/>
        <v>3</v>
      </c>
      <c r="G9" s="16">
        <f t="shared" si="3"/>
        <v>0</v>
      </c>
      <c r="H9" s="16">
        <f t="shared" si="3"/>
        <v>0</v>
      </c>
      <c r="I9" s="16">
        <f t="shared" si="3"/>
        <v>0</v>
      </c>
      <c r="J9" s="16">
        <f t="shared" si="3"/>
        <v>6</v>
      </c>
      <c r="K9" s="16">
        <f t="shared" si="3"/>
        <v>0</v>
      </c>
      <c r="L9" s="16">
        <f t="shared" si="3"/>
        <v>0</v>
      </c>
      <c r="M9" s="16">
        <f t="shared" si="3"/>
        <v>0</v>
      </c>
      <c r="N9" s="16">
        <f t="shared" si="3"/>
        <v>0</v>
      </c>
      <c r="O9" s="16">
        <f t="shared" si="2"/>
        <v>11</v>
      </c>
    </row>
    <row r="10" spans="1:15" s="17" customFormat="1" x14ac:dyDescent="0.2">
      <c r="A10" s="45"/>
      <c r="B10" s="17" t="s">
        <v>46</v>
      </c>
      <c r="C10" s="17">
        <v>0</v>
      </c>
      <c r="D10" s="17">
        <v>1</v>
      </c>
      <c r="E10" s="17">
        <v>0</v>
      </c>
      <c r="F10" s="17">
        <v>3</v>
      </c>
      <c r="G10" s="17">
        <v>0</v>
      </c>
      <c r="H10" s="17">
        <v>0</v>
      </c>
      <c r="I10" s="17">
        <v>0</v>
      </c>
      <c r="J10" s="17">
        <v>6</v>
      </c>
      <c r="K10" s="17">
        <v>0</v>
      </c>
      <c r="L10" s="17">
        <v>0</v>
      </c>
      <c r="M10" s="17">
        <v>0</v>
      </c>
      <c r="N10" s="17">
        <v>0</v>
      </c>
      <c r="O10" s="16">
        <f t="shared" si="2"/>
        <v>10</v>
      </c>
    </row>
    <row r="11" spans="1:15" x14ac:dyDescent="0.2">
      <c r="A11" s="45"/>
      <c r="B11" s="1" t="s">
        <v>48</v>
      </c>
      <c r="C11" s="1">
        <v>0</v>
      </c>
      <c r="D11" s="1">
        <v>0</v>
      </c>
      <c r="E11" s="1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3">
        <f t="shared" si="2"/>
        <v>1</v>
      </c>
    </row>
    <row r="12" spans="1:15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</row>
    <row r="13" spans="1:15" s="17" customFormat="1" x14ac:dyDescent="0.2">
      <c r="A13" s="45" t="s">
        <v>4</v>
      </c>
      <c r="B13" s="16" t="s">
        <v>61</v>
      </c>
      <c r="C13" s="16">
        <f>SUM(C16,C19)</f>
        <v>8</v>
      </c>
      <c r="D13" s="16">
        <f t="shared" ref="D13:N13" si="4">SUM(D16,D19)</f>
        <v>14</v>
      </c>
      <c r="E13" s="16">
        <f t="shared" si="4"/>
        <v>21</v>
      </c>
      <c r="F13" s="16">
        <f t="shared" si="4"/>
        <v>28</v>
      </c>
      <c r="G13" s="16">
        <f t="shared" si="4"/>
        <v>23</v>
      </c>
      <c r="H13" s="16">
        <f t="shared" si="4"/>
        <v>19</v>
      </c>
      <c r="I13" s="16">
        <f t="shared" si="4"/>
        <v>24</v>
      </c>
      <c r="J13" s="16">
        <f t="shared" si="4"/>
        <v>29</v>
      </c>
      <c r="K13" s="16">
        <f t="shared" si="4"/>
        <v>19</v>
      </c>
      <c r="L13" s="16">
        <f t="shared" si="4"/>
        <v>0</v>
      </c>
      <c r="M13" s="16">
        <f t="shared" si="4"/>
        <v>1</v>
      </c>
      <c r="N13" s="16">
        <f t="shared" si="4"/>
        <v>0</v>
      </c>
      <c r="O13" s="16">
        <f t="shared" ref="O13:O19" si="5">SUM(C13:N13)</f>
        <v>186</v>
      </c>
    </row>
    <row r="14" spans="1:15" s="17" customFormat="1" x14ac:dyDescent="0.2">
      <c r="A14" s="45"/>
      <c r="B14" s="17" t="s">
        <v>26</v>
      </c>
      <c r="C14" s="17">
        <v>0</v>
      </c>
      <c r="D14" s="17">
        <v>0</v>
      </c>
      <c r="E14" s="17">
        <v>1</v>
      </c>
      <c r="F14" s="17">
        <v>13</v>
      </c>
      <c r="G14" s="17">
        <v>9</v>
      </c>
      <c r="H14" s="17">
        <v>7</v>
      </c>
      <c r="I14" s="17">
        <v>11</v>
      </c>
      <c r="J14" s="17">
        <v>13</v>
      </c>
      <c r="K14" s="17">
        <v>4</v>
      </c>
      <c r="L14" s="17">
        <v>0</v>
      </c>
      <c r="M14" s="17">
        <v>0</v>
      </c>
      <c r="N14" s="17">
        <v>0</v>
      </c>
      <c r="O14" s="16">
        <f t="shared" si="5"/>
        <v>58</v>
      </c>
    </row>
    <row r="15" spans="1:15" s="17" customFormat="1" x14ac:dyDescent="0.2">
      <c r="A15" s="45"/>
      <c r="B15" s="17" t="s">
        <v>74</v>
      </c>
      <c r="C15" s="17">
        <v>7</v>
      </c>
      <c r="D15" s="17">
        <v>13</v>
      </c>
      <c r="E15" s="17">
        <v>19</v>
      </c>
      <c r="F15" s="17">
        <v>8</v>
      </c>
      <c r="G15" s="17">
        <v>9</v>
      </c>
      <c r="H15" s="17">
        <v>9</v>
      </c>
      <c r="I15" s="17">
        <v>7</v>
      </c>
      <c r="J15" s="17">
        <v>10</v>
      </c>
      <c r="K15" s="17">
        <v>7</v>
      </c>
      <c r="L15" s="17">
        <v>0</v>
      </c>
      <c r="M15" s="17">
        <v>0</v>
      </c>
      <c r="N15" s="17">
        <v>0</v>
      </c>
      <c r="O15" s="16">
        <f t="shared" si="5"/>
        <v>89</v>
      </c>
    </row>
    <row r="16" spans="1:15" s="17" customFormat="1" x14ac:dyDescent="0.2">
      <c r="A16" s="45"/>
      <c r="B16" s="16" t="s">
        <v>27</v>
      </c>
      <c r="C16" s="16">
        <f>SUM(C14:C15)</f>
        <v>7</v>
      </c>
      <c r="D16" s="16">
        <f t="shared" ref="D16:N16" si="6">SUM(D14:D15)</f>
        <v>13</v>
      </c>
      <c r="E16" s="16">
        <f t="shared" si="6"/>
        <v>20</v>
      </c>
      <c r="F16" s="16">
        <f t="shared" si="6"/>
        <v>21</v>
      </c>
      <c r="G16" s="16">
        <f t="shared" si="6"/>
        <v>18</v>
      </c>
      <c r="H16" s="16">
        <f t="shared" si="6"/>
        <v>16</v>
      </c>
      <c r="I16" s="16">
        <f t="shared" si="6"/>
        <v>18</v>
      </c>
      <c r="J16" s="16">
        <f t="shared" si="6"/>
        <v>23</v>
      </c>
      <c r="K16" s="16">
        <f t="shared" si="6"/>
        <v>11</v>
      </c>
      <c r="L16" s="16">
        <f t="shared" si="6"/>
        <v>0</v>
      </c>
      <c r="M16" s="16">
        <f t="shared" si="6"/>
        <v>0</v>
      </c>
      <c r="N16" s="16">
        <f t="shared" si="6"/>
        <v>0</v>
      </c>
      <c r="O16" s="16">
        <f t="shared" si="5"/>
        <v>147</v>
      </c>
    </row>
    <row r="17" spans="1:15" s="17" customFormat="1" x14ac:dyDescent="0.2">
      <c r="A17" s="45"/>
      <c r="B17" s="17" t="s">
        <v>75</v>
      </c>
      <c r="C17" s="17">
        <v>0</v>
      </c>
      <c r="D17" s="17">
        <v>0</v>
      </c>
      <c r="E17" s="17">
        <v>0</v>
      </c>
      <c r="F17" s="17">
        <v>3</v>
      </c>
      <c r="G17" s="17">
        <v>4</v>
      </c>
      <c r="H17" s="17">
        <v>0</v>
      </c>
      <c r="I17" s="17">
        <v>3</v>
      </c>
      <c r="J17" s="17">
        <v>4</v>
      </c>
      <c r="K17" s="17">
        <v>3</v>
      </c>
      <c r="L17" s="17">
        <v>0</v>
      </c>
      <c r="M17" s="17">
        <v>1</v>
      </c>
      <c r="N17" s="17">
        <v>0</v>
      </c>
      <c r="O17" s="16">
        <f t="shared" si="5"/>
        <v>18</v>
      </c>
    </row>
    <row r="18" spans="1:15" s="17" customFormat="1" x14ac:dyDescent="0.2">
      <c r="A18" s="45"/>
      <c r="B18" s="17" t="s">
        <v>76</v>
      </c>
      <c r="C18" s="17">
        <v>1</v>
      </c>
      <c r="D18" s="17">
        <v>1</v>
      </c>
      <c r="E18" s="17">
        <v>1</v>
      </c>
      <c r="F18" s="17">
        <v>4</v>
      </c>
      <c r="G18" s="17">
        <v>1</v>
      </c>
      <c r="H18" s="17">
        <v>3</v>
      </c>
      <c r="I18" s="17">
        <v>3</v>
      </c>
      <c r="J18" s="17">
        <v>2</v>
      </c>
      <c r="K18" s="17">
        <v>5</v>
      </c>
      <c r="L18" s="17">
        <v>0</v>
      </c>
      <c r="M18" s="17">
        <v>0</v>
      </c>
      <c r="N18" s="17">
        <v>0</v>
      </c>
      <c r="O18" s="16">
        <f t="shared" si="5"/>
        <v>21</v>
      </c>
    </row>
    <row r="19" spans="1:15" s="17" customFormat="1" x14ac:dyDescent="0.2">
      <c r="A19" s="45"/>
      <c r="B19" s="16" t="s">
        <v>28</v>
      </c>
      <c r="C19" s="16">
        <f>SUM(C17:C18)</f>
        <v>1</v>
      </c>
      <c r="D19" s="16">
        <f t="shared" ref="D19:N19" si="7">SUM(D17:D18)</f>
        <v>1</v>
      </c>
      <c r="E19" s="16">
        <f t="shared" si="7"/>
        <v>1</v>
      </c>
      <c r="F19" s="16">
        <f t="shared" si="7"/>
        <v>7</v>
      </c>
      <c r="G19" s="16">
        <f t="shared" si="7"/>
        <v>5</v>
      </c>
      <c r="H19" s="16">
        <f t="shared" si="7"/>
        <v>3</v>
      </c>
      <c r="I19" s="16">
        <f t="shared" si="7"/>
        <v>6</v>
      </c>
      <c r="J19" s="16">
        <f t="shared" si="7"/>
        <v>6</v>
      </c>
      <c r="K19" s="16">
        <f t="shared" si="7"/>
        <v>8</v>
      </c>
      <c r="L19" s="16">
        <f t="shared" si="7"/>
        <v>0</v>
      </c>
      <c r="M19" s="16">
        <f t="shared" si="7"/>
        <v>1</v>
      </c>
      <c r="N19" s="16">
        <f t="shared" si="7"/>
        <v>0</v>
      </c>
      <c r="O19" s="16">
        <f t="shared" si="5"/>
        <v>39</v>
      </c>
    </row>
    <row r="20" spans="1:15" s="17" customFormat="1" x14ac:dyDescent="0.2">
      <c r="A20" s="45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6"/>
    </row>
    <row r="21" spans="1:15" s="17" customFormat="1" x14ac:dyDescent="0.2">
      <c r="A21" s="45"/>
      <c r="B21" s="16" t="s">
        <v>77</v>
      </c>
      <c r="C21" s="16">
        <f>SUM(C24,C27)</f>
        <v>0</v>
      </c>
      <c r="D21" s="16">
        <f t="shared" ref="D21:N21" si="8">SUM(D24,D27)</f>
        <v>0</v>
      </c>
      <c r="E21" s="16">
        <f t="shared" si="8"/>
        <v>0</v>
      </c>
      <c r="F21" s="16">
        <f t="shared" si="8"/>
        <v>1</v>
      </c>
      <c r="G21" s="16">
        <f t="shared" si="8"/>
        <v>1</v>
      </c>
      <c r="H21" s="16">
        <f t="shared" si="8"/>
        <v>0</v>
      </c>
      <c r="I21" s="16">
        <f t="shared" si="8"/>
        <v>0</v>
      </c>
      <c r="J21" s="16">
        <f t="shared" si="8"/>
        <v>3</v>
      </c>
      <c r="K21" s="16">
        <f t="shared" si="8"/>
        <v>1</v>
      </c>
      <c r="L21" s="16">
        <f t="shared" si="8"/>
        <v>0</v>
      </c>
      <c r="M21" s="16">
        <f t="shared" si="8"/>
        <v>0</v>
      </c>
      <c r="N21" s="16">
        <f t="shared" si="8"/>
        <v>0</v>
      </c>
      <c r="O21" s="16">
        <f t="shared" ref="O21:O27" si="9">SUM(C21:N21)</f>
        <v>6</v>
      </c>
    </row>
    <row r="22" spans="1:15" s="17" customFormat="1" x14ac:dyDescent="0.2">
      <c r="A22" s="45"/>
      <c r="B22" s="17" t="s">
        <v>23</v>
      </c>
      <c r="C22" s="17">
        <v>0</v>
      </c>
      <c r="D22" s="17">
        <v>0</v>
      </c>
      <c r="E22" s="17">
        <v>0</v>
      </c>
      <c r="F22" s="17">
        <v>0</v>
      </c>
      <c r="G22" s="17">
        <v>1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6">
        <f t="shared" si="9"/>
        <v>1</v>
      </c>
    </row>
    <row r="23" spans="1:15" s="17" customFormat="1" x14ac:dyDescent="0.2">
      <c r="A23" s="45"/>
      <c r="B23" s="17" t="s">
        <v>78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1</v>
      </c>
      <c r="K23" s="17">
        <v>1</v>
      </c>
      <c r="L23" s="17">
        <v>0</v>
      </c>
      <c r="M23" s="17">
        <v>0</v>
      </c>
      <c r="N23" s="17">
        <v>0</v>
      </c>
      <c r="O23" s="16">
        <f t="shared" si="9"/>
        <v>2</v>
      </c>
    </row>
    <row r="24" spans="1:15" s="17" customFormat="1" x14ac:dyDescent="0.2">
      <c r="A24" s="45"/>
      <c r="B24" s="16" t="s">
        <v>24</v>
      </c>
      <c r="C24" s="16">
        <f>SUM(C22:C23)</f>
        <v>0</v>
      </c>
      <c r="D24" s="16">
        <f t="shared" ref="D24:N24" si="10">SUM(D22:D23)</f>
        <v>0</v>
      </c>
      <c r="E24" s="16">
        <f t="shared" si="10"/>
        <v>0</v>
      </c>
      <c r="F24" s="16">
        <f t="shared" si="10"/>
        <v>0</v>
      </c>
      <c r="G24" s="16">
        <f t="shared" si="10"/>
        <v>1</v>
      </c>
      <c r="H24" s="16">
        <f t="shared" si="10"/>
        <v>0</v>
      </c>
      <c r="I24" s="16">
        <f t="shared" si="10"/>
        <v>0</v>
      </c>
      <c r="J24" s="16">
        <f t="shared" si="10"/>
        <v>1</v>
      </c>
      <c r="K24" s="16">
        <f t="shared" si="10"/>
        <v>1</v>
      </c>
      <c r="L24" s="16">
        <f t="shared" si="10"/>
        <v>0</v>
      </c>
      <c r="M24" s="16">
        <f t="shared" si="10"/>
        <v>0</v>
      </c>
      <c r="N24" s="16">
        <f t="shared" si="10"/>
        <v>0</v>
      </c>
      <c r="O24" s="16">
        <f t="shared" si="9"/>
        <v>3</v>
      </c>
    </row>
    <row r="25" spans="1:15" s="17" customFormat="1" x14ac:dyDescent="0.2">
      <c r="A25" s="45"/>
      <c r="B25" s="17" t="s">
        <v>79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6">
        <f t="shared" si="9"/>
        <v>0</v>
      </c>
    </row>
    <row r="26" spans="1:15" s="17" customFormat="1" x14ac:dyDescent="0.2">
      <c r="A26" s="45"/>
      <c r="B26" s="17" t="s">
        <v>80</v>
      </c>
      <c r="C26" s="17">
        <v>0</v>
      </c>
      <c r="D26" s="17">
        <v>0</v>
      </c>
      <c r="E26" s="17">
        <v>0</v>
      </c>
      <c r="F26" s="17">
        <v>1</v>
      </c>
      <c r="G26" s="17">
        <v>0</v>
      </c>
      <c r="H26" s="17">
        <v>0</v>
      </c>
      <c r="I26" s="17">
        <v>0</v>
      </c>
      <c r="J26" s="17">
        <v>2</v>
      </c>
      <c r="K26" s="17">
        <v>0</v>
      </c>
      <c r="L26" s="17">
        <v>0</v>
      </c>
      <c r="M26" s="17">
        <v>0</v>
      </c>
      <c r="N26" s="17">
        <v>0</v>
      </c>
      <c r="O26" s="16">
        <f t="shared" si="9"/>
        <v>3</v>
      </c>
    </row>
    <row r="27" spans="1:15" s="17" customFormat="1" x14ac:dyDescent="0.2">
      <c r="A27" s="45"/>
      <c r="B27" s="16" t="s">
        <v>25</v>
      </c>
      <c r="C27" s="16">
        <f>SUM(C25:C26)</f>
        <v>0</v>
      </c>
      <c r="D27" s="16">
        <f t="shared" ref="D27:N27" si="11">SUM(D25:D26)</f>
        <v>0</v>
      </c>
      <c r="E27" s="16">
        <f t="shared" si="11"/>
        <v>0</v>
      </c>
      <c r="F27" s="16">
        <f t="shared" si="11"/>
        <v>1</v>
      </c>
      <c r="G27" s="16">
        <f t="shared" si="11"/>
        <v>0</v>
      </c>
      <c r="H27" s="16">
        <f t="shared" si="11"/>
        <v>0</v>
      </c>
      <c r="I27" s="16">
        <f t="shared" si="11"/>
        <v>0</v>
      </c>
      <c r="J27" s="16">
        <f t="shared" si="11"/>
        <v>2</v>
      </c>
      <c r="K27" s="16">
        <f t="shared" si="11"/>
        <v>0</v>
      </c>
      <c r="L27" s="16">
        <f t="shared" si="11"/>
        <v>0</v>
      </c>
      <c r="M27" s="16">
        <f t="shared" si="11"/>
        <v>0</v>
      </c>
      <c r="N27" s="16">
        <f t="shared" si="11"/>
        <v>0</v>
      </c>
      <c r="O27" s="16">
        <f t="shared" si="9"/>
        <v>3</v>
      </c>
    </row>
    <row r="28" spans="1:15" x14ac:dyDescent="0.2">
      <c r="A28" s="45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</row>
    <row r="29" spans="1:15" x14ac:dyDescent="0.2">
      <c r="A29" s="45"/>
      <c r="B29" s="1" t="s">
        <v>21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3">
        <f>SUM(C29:N29)</f>
        <v>0</v>
      </c>
    </row>
    <row r="30" spans="1:15" x14ac:dyDescent="0.2">
      <c r="A30" s="45"/>
      <c r="B30" s="1" t="s">
        <v>20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3">
        <f>SUM(C30:N30)</f>
        <v>0</v>
      </c>
    </row>
    <row r="31" spans="1:15" s="17" customFormat="1" x14ac:dyDescent="0.2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1:15" s="17" customFormat="1" x14ac:dyDescent="0.2">
      <c r="A32" s="43" t="s">
        <v>59</v>
      </c>
      <c r="B32" s="17" t="s">
        <v>57</v>
      </c>
      <c r="C32" s="17">
        <v>11</v>
      </c>
      <c r="D32" s="17">
        <v>17</v>
      </c>
      <c r="E32" s="17">
        <v>14</v>
      </c>
      <c r="F32" s="17">
        <v>14</v>
      </c>
      <c r="G32" s="17">
        <v>21</v>
      </c>
      <c r="H32" s="17">
        <v>16</v>
      </c>
      <c r="I32" s="17">
        <v>22</v>
      </c>
      <c r="J32" s="17">
        <v>20</v>
      </c>
      <c r="K32" s="17">
        <v>5</v>
      </c>
      <c r="L32" s="17">
        <v>0</v>
      </c>
      <c r="M32" s="17">
        <v>0</v>
      </c>
      <c r="N32" s="17">
        <v>0</v>
      </c>
      <c r="O32" s="16">
        <f>SUM(C32:N32)</f>
        <v>140</v>
      </c>
    </row>
    <row r="33" spans="1:15" s="17" customFormat="1" x14ac:dyDescent="0.2">
      <c r="A33" s="43"/>
      <c r="B33" s="17" t="s">
        <v>58</v>
      </c>
      <c r="C33" s="17">
        <v>0</v>
      </c>
      <c r="D33" s="17">
        <v>0</v>
      </c>
      <c r="E33" s="17">
        <v>0</v>
      </c>
      <c r="F33" s="17">
        <v>1</v>
      </c>
      <c r="G33" s="17">
        <v>1</v>
      </c>
      <c r="H33" s="17">
        <v>0</v>
      </c>
      <c r="I33" s="17">
        <v>0</v>
      </c>
      <c r="J33" s="17">
        <v>0</v>
      </c>
      <c r="K33" s="17">
        <v>9</v>
      </c>
      <c r="L33" s="17">
        <v>0</v>
      </c>
      <c r="M33" s="17">
        <v>0</v>
      </c>
      <c r="N33" s="17">
        <v>0</v>
      </c>
      <c r="O33" s="16">
        <f>SUM(C33:N33)</f>
        <v>11</v>
      </c>
    </row>
    <row r="34" spans="1:15" x14ac:dyDescent="0.2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1:15" x14ac:dyDescent="0.2">
      <c r="A35" s="45" t="s">
        <v>5</v>
      </c>
      <c r="B35" s="1" t="s">
        <v>18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5">
        <f>SUM(C35:N35)</f>
        <v>0</v>
      </c>
    </row>
    <row r="36" spans="1:15" x14ac:dyDescent="0.2">
      <c r="A36" s="45"/>
      <c r="B36" s="1" t="s">
        <v>17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5">
        <f>SUM(C36:N36)</f>
        <v>0</v>
      </c>
    </row>
    <row r="37" spans="1:15" x14ac:dyDescent="0.2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</row>
    <row r="38" spans="1:15" ht="15" customHeight="1" x14ac:dyDescent="0.2">
      <c r="A38" s="46" t="s">
        <v>12</v>
      </c>
      <c r="B38" s="1" t="s">
        <v>42</v>
      </c>
      <c r="C38" s="6">
        <v>0</v>
      </c>
      <c r="D38" s="6">
        <v>0</v>
      </c>
      <c r="E38" s="1">
        <v>1</v>
      </c>
      <c r="F38" s="1">
        <v>2</v>
      </c>
      <c r="G38" s="6">
        <v>4</v>
      </c>
      <c r="H38" s="6">
        <v>0</v>
      </c>
      <c r="I38" s="6">
        <v>0</v>
      </c>
      <c r="J38" s="6">
        <v>2</v>
      </c>
      <c r="K38" s="6">
        <v>0</v>
      </c>
      <c r="L38" s="6">
        <v>0</v>
      </c>
      <c r="M38" s="6">
        <v>0</v>
      </c>
      <c r="N38" s="6">
        <v>0</v>
      </c>
      <c r="O38" s="3">
        <f>SUM(C38:N38)</f>
        <v>9</v>
      </c>
    </row>
    <row r="39" spans="1:15" x14ac:dyDescent="0.2">
      <c r="A39" s="46"/>
      <c r="B39" s="1" t="s">
        <v>29</v>
      </c>
      <c r="C39" s="6">
        <v>0</v>
      </c>
      <c r="D39" s="6">
        <v>0</v>
      </c>
      <c r="E39" s="1">
        <v>21</v>
      </c>
      <c r="F39" s="1">
        <v>20</v>
      </c>
      <c r="G39" s="6">
        <v>65</v>
      </c>
      <c r="H39" s="6">
        <v>0</v>
      </c>
      <c r="I39" s="6">
        <v>0</v>
      </c>
      <c r="J39" s="6">
        <v>16</v>
      </c>
      <c r="K39" s="6">
        <v>0</v>
      </c>
      <c r="L39" s="6">
        <v>0</v>
      </c>
      <c r="M39" s="6">
        <v>0</v>
      </c>
      <c r="N39" s="6">
        <v>0</v>
      </c>
      <c r="O39" s="3">
        <f>SUM(C39:N39)</f>
        <v>122</v>
      </c>
    </row>
    <row r="40" spans="1:15" ht="15" customHeight="1" x14ac:dyDescent="0.2">
      <c r="A40" s="46"/>
      <c r="B40" s="3" t="s">
        <v>6</v>
      </c>
      <c r="C40" s="9">
        <f>SUM(C41,C42)</f>
        <v>25</v>
      </c>
      <c r="D40" s="9">
        <f t="shared" ref="D40:N40" si="12">SUM(D41,D42)</f>
        <v>30</v>
      </c>
      <c r="E40" s="9">
        <f t="shared" si="12"/>
        <v>162</v>
      </c>
      <c r="F40" s="9">
        <f t="shared" si="12"/>
        <v>94</v>
      </c>
      <c r="G40" s="9">
        <f t="shared" si="12"/>
        <v>59</v>
      </c>
      <c r="H40" s="9">
        <f t="shared" si="12"/>
        <v>58</v>
      </c>
      <c r="I40" s="9">
        <f t="shared" si="12"/>
        <v>82</v>
      </c>
      <c r="J40" s="9">
        <f t="shared" si="12"/>
        <v>115</v>
      </c>
      <c r="K40" s="9">
        <f t="shared" si="12"/>
        <v>67</v>
      </c>
      <c r="L40" s="9">
        <f t="shared" si="12"/>
        <v>0</v>
      </c>
      <c r="M40" s="9">
        <f t="shared" si="12"/>
        <v>0</v>
      </c>
      <c r="N40" s="9">
        <f t="shared" si="12"/>
        <v>0</v>
      </c>
      <c r="O40" s="3">
        <f t="shared" ref="O40:O43" si="13">SUM(C40:N40)</f>
        <v>692</v>
      </c>
    </row>
    <row r="41" spans="1:15" ht="15" customHeight="1" x14ac:dyDescent="0.2">
      <c r="A41" s="46"/>
      <c r="B41" s="1" t="s">
        <v>41</v>
      </c>
      <c r="C41" s="6">
        <v>25</v>
      </c>
      <c r="D41" s="6">
        <v>30</v>
      </c>
      <c r="E41" s="1">
        <v>162</v>
      </c>
      <c r="F41" s="1">
        <v>94</v>
      </c>
      <c r="G41" s="1">
        <v>59</v>
      </c>
      <c r="H41" s="6">
        <v>58</v>
      </c>
      <c r="I41" s="6">
        <v>82</v>
      </c>
      <c r="J41" s="6">
        <v>115</v>
      </c>
      <c r="K41" s="6">
        <v>67</v>
      </c>
      <c r="L41" s="6">
        <v>0</v>
      </c>
      <c r="M41" s="6">
        <v>0</v>
      </c>
      <c r="N41" s="6">
        <v>0</v>
      </c>
      <c r="O41" s="3">
        <f t="shared" si="13"/>
        <v>692</v>
      </c>
    </row>
    <row r="42" spans="1:15" ht="15" customHeight="1" x14ac:dyDescent="0.2">
      <c r="A42" s="46"/>
      <c r="B42" s="1" t="s">
        <v>39</v>
      </c>
      <c r="C42" s="6">
        <v>0</v>
      </c>
      <c r="D42" s="6">
        <v>0</v>
      </c>
      <c r="E42" s="1">
        <v>0</v>
      </c>
      <c r="F42" s="1">
        <v>0</v>
      </c>
      <c r="G42" s="1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3">
        <f t="shared" si="13"/>
        <v>0</v>
      </c>
    </row>
    <row r="43" spans="1:15" ht="15" customHeight="1" x14ac:dyDescent="0.2">
      <c r="A43" s="46"/>
      <c r="B43" s="1" t="s">
        <v>40</v>
      </c>
      <c r="C43" s="6">
        <v>1</v>
      </c>
      <c r="D43" s="6">
        <v>1</v>
      </c>
      <c r="E43" s="1">
        <v>0</v>
      </c>
      <c r="F43" s="1">
        <v>2</v>
      </c>
      <c r="G43" s="1">
        <v>3</v>
      </c>
      <c r="H43" s="6">
        <v>3</v>
      </c>
      <c r="I43" s="6">
        <v>3</v>
      </c>
      <c r="J43" s="6">
        <v>2</v>
      </c>
      <c r="K43" s="6">
        <v>5</v>
      </c>
      <c r="L43" s="6">
        <v>0</v>
      </c>
      <c r="M43" s="6">
        <v>0</v>
      </c>
      <c r="N43" s="6">
        <v>0</v>
      </c>
      <c r="O43" s="3">
        <f t="shared" si="13"/>
        <v>20</v>
      </c>
    </row>
    <row r="44" spans="1:15" x14ac:dyDescent="0.2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</row>
    <row r="45" spans="1:15" x14ac:dyDescent="0.2">
      <c r="A45" s="45" t="s">
        <v>9</v>
      </c>
      <c r="B45" s="6" t="s">
        <v>31</v>
      </c>
      <c r="C45" s="6">
        <v>0</v>
      </c>
      <c r="D45" s="6">
        <v>0</v>
      </c>
      <c r="E45" s="6">
        <v>0</v>
      </c>
      <c r="F45" s="6">
        <v>6</v>
      </c>
      <c r="G45" s="6">
        <v>23</v>
      </c>
      <c r="H45" s="6">
        <v>8</v>
      </c>
      <c r="I45" s="6">
        <v>10</v>
      </c>
      <c r="J45" s="6">
        <v>20</v>
      </c>
      <c r="K45" s="6">
        <v>4</v>
      </c>
      <c r="L45" s="6">
        <v>0</v>
      </c>
      <c r="M45" s="6">
        <v>0</v>
      </c>
      <c r="N45" s="6">
        <v>0</v>
      </c>
      <c r="O45" s="9">
        <f t="shared" ref="O45:O51" si="14">SUM(C45:N45)</f>
        <v>71</v>
      </c>
    </row>
    <row r="46" spans="1:15" x14ac:dyDescent="0.2">
      <c r="A46" s="45"/>
      <c r="B46" s="9" t="s">
        <v>32</v>
      </c>
      <c r="C46" s="9">
        <f>SUM(C47:C50)</f>
        <v>0</v>
      </c>
      <c r="D46" s="9">
        <f t="shared" ref="D46:N46" si="15">SUM(D47:D50)</f>
        <v>0</v>
      </c>
      <c r="E46" s="9">
        <f t="shared" si="15"/>
        <v>0</v>
      </c>
      <c r="F46" s="9">
        <f t="shared" si="15"/>
        <v>0</v>
      </c>
      <c r="G46" s="9">
        <f t="shared" si="15"/>
        <v>0</v>
      </c>
      <c r="H46" s="9">
        <f t="shared" si="15"/>
        <v>0</v>
      </c>
      <c r="I46" s="9">
        <f t="shared" si="15"/>
        <v>0</v>
      </c>
      <c r="J46" s="9">
        <f t="shared" si="15"/>
        <v>0</v>
      </c>
      <c r="K46" s="9">
        <f t="shared" si="15"/>
        <v>0</v>
      </c>
      <c r="L46" s="9">
        <f t="shared" si="15"/>
        <v>0</v>
      </c>
      <c r="M46" s="9">
        <f t="shared" si="15"/>
        <v>0</v>
      </c>
      <c r="N46" s="9">
        <f t="shared" si="15"/>
        <v>0</v>
      </c>
      <c r="O46" s="9">
        <f t="shared" si="14"/>
        <v>0</v>
      </c>
    </row>
    <row r="47" spans="1:15" x14ac:dyDescent="0.2">
      <c r="A47" s="45"/>
      <c r="B47" s="1" t="s">
        <v>10</v>
      </c>
      <c r="C47" s="1">
        <v>0</v>
      </c>
      <c r="D47" s="1">
        <v>0</v>
      </c>
      <c r="E47" s="1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f t="shared" si="14"/>
        <v>0</v>
      </c>
    </row>
    <row r="48" spans="1:15" x14ac:dyDescent="0.2">
      <c r="A48" s="45"/>
      <c r="B48" s="1" t="s">
        <v>13</v>
      </c>
      <c r="C48" s="1">
        <v>0</v>
      </c>
      <c r="D48" s="1">
        <v>0</v>
      </c>
      <c r="E48" s="1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f t="shared" si="14"/>
        <v>0</v>
      </c>
    </row>
    <row r="49" spans="1:15" x14ac:dyDescent="0.2">
      <c r="A49" s="45"/>
      <c r="B49" s="1" t="s">
        <v>43</v>
      </c>
      <c r="C49" s="1">
        <v>0</v>
      </c>
      <c r="D49" s="1">
        <v>0</v>
      </c>
      <c r="E49" s="1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f t="shared" si="14"/>
        <v>0</v>
      </c>
    </row>
    <row r="50" spans="1:15" x14ac:dyDescent="0.2">
      <c r="A50" s="45"/>
      <c r="B50" s="1" t="s">
        <v>44</v>
      </c>
      <c r="C50" s="1">
        <v>0</v>
      </c>
      <c r="D50" s="1">
        <v>0</v>
      </c>
      <c r="E50" s="1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f t="shared" si="14"/>
        <v>0</v>
      </c>
    </row>
    <row r="51" spans="1:15" x14ac:dyDescent="0.2">
      <c r="A51" s="45"/>
      <c r="B51" s="3" t="s">
        <v>3</v>
      </c>
      <c r="C51" s="3">
        <f t="shared" ref="C51:N51" si="16">SUM(C45,C46)</f>
        <v>0</v>
      </c>
      <c r="D51" s="3">
        <f t="shared" si="16"/>
        <v>0</v>
      </c>
      <c r="E51" s="3">
        <f t="shared" si="16"/>
        <v>0</v>
      </c>
      <c r="F51" s="3">
        <f t="shared" si="16"/>
        <v>6</v>
      </c>
      <c r="G51" s="3">
        <f t="shared" si="16"/>
        <v>23</v>
      </c>
      <c r="H51" s="3">
        <f t="shared" si="16"/>
        <v>8</v>
      </c>
      <c r="I51" s="3">
        <f t="shared" si="16"/>
        <v>10</v>
      </c>
      <c r="J51" s="3">
        <f t="shared" si="16"/>
        <v>20</v>
      </c>
      <c r="K51" s="3">
        <f t="shared" si="16"/>
        <v>4</v>
      </c>
      <c r="L51" s="3">
        <f t="shared" si="16"/>
        <v>0</v>
      </c>
      <c r="M51" s="3">
        <f t="shared" si="16"/>
        <v>0</v>
      </c>
      <c r="N51" s="3">
        <f t="shared" si="16"/>
        <v>0</v>
      </c>
      <c r="O51" s="3">
        <f t="shared" si="14"/>
        <v>71</v>
      </c>
    </row>
    <row r="52" spans="1:15" x14ac:dyDescent="0.2">
      <c r="A52" s="45"/>
      <c r="B52" s="1" t="s">
        <v>56</v>
      </c>
      <c r="C52" s="1">
        <v>0</v>
      </c>
      <c r="D52" s="1">
        <v>0</v>
      </c>
      <c r="E52" s="1">
        <v>0</v>
      </c>
      <c r="F52" s="6">
        <v>0</v>
      </c>
      <c r="G52" s="6">
        <v>1</v>
      </c>
      <c r="H52" s="6">
        <v>1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9">
        <f t="shared" ref="O52" si="17">SUM(C52:N52)</f>
        <v>2</v>
      </c>
    </row>
    <row r="53" spans="1:15" x14ac:dyDescent="0.2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</row>
    <row r="54" spans="1:15" x14ac:dyDescent="0.2">
      <c r="A54" s="45" t="s">
        <v>8</v>
      </c>
      <c r="B54" s="1" t="s">
        <v>33</v>
      </c>
      <c r="C54" s="1">
        <v>3</v>
      </c>
      <c r="D54" s="1">
        <v>0</v>
      </c>
      <c r="E54" s="1">
        <v>0</v>
      </c>
      <c r="F54" s="6">
        <v>0</v>
      </c>
      <c r="G54" s="6">
        <v>0</v>
      </c>
      <c r="H54" s="6">
        <v>0</v>
      </c>
      <c r="I54" s="6">
        <v>3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3">
        <f>SUM(C54:N54)</f>
        <v>6</v>
      </c>
    </row>
    <row r="55" spans="1:15" x14ac:dyDescent="0.2">
      <c r="A55" s="45"/>
      <c r="B55" s="1" t="s">
        <v>34</v>
      </c>
      <c r="C55" s="1">
        <v>1</v>
      </c>
      <c r="D55" s="1">
        <v>0</v>
      </c>
      <c r="E55" s="1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3">
        <f>SUM(C55:N55)</f>
        <v>1</v>
      </c>
    </row>
    <row r="56" spans="1:15" x14ac:dyDescent="0.2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</row>
    <row r="57" spans="1:15" x14ac:dyDescent="0.2">
      <c r="A57" s="45" t="s">
        <v>11</v>
      </c>
      <c r="B57" s="1" t="s">
        <v>35</v>
      </c>
      <c r="C57" s="39" t="s">
        <v>84</v>
      </c>
      <c r="D57" s="39" t="s">
        <v>84</v>
      </c>
      <c r="E57" s="39" t="s">
        <v>84</v>
      </c>
      <c r="F57" s="40" t="s">
        <v>84</v>
      </c>
      <c r="G57" s="40" t="s">
        <v>84</v>
      </c>
      <c r="H57" s="40" t="s">
        <v>84</v>
      </c>
      <c r="I57" s="6">
        <v>12</v>
      </c>
      <c r="J57" s="6">
        <v>10</v>
      </c>
      <c r="K57" s="6">
        <v>3</v>
      </c>
      <c r="L57" s="6">
        <v>0</v>
      </c>
      <c r="M57" s="6">
        <v>0</v>
      </c>
      <c r="N57" s="6">
        <v>0</v>
      </c>
      <c r="O57" s="9">
        <f>SUM(C57:N57)</f>
        <v>25</v>
      </c>
    </row>
    <row r="58" spans="1:15" x14ac:dyDescent="0.2">
      <c r="A58" s="45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3"/>
      <c r="N58" s="14"/>
      <c r="O58" s="15"/>
    </row>
    <row r="59" spans="1:15" x14ac:dyDescent="0.2">
      <c r="A59" s="45"/>
      <c r="B59" s="1" t="s">
        <v>37</v>
      </c>
      <c r="C59" s="1">
        <v>0</v>
      </c>
      <c r="D59" s="1">
        <v>0</v>
      </c>
      <c r="E59" s="1">
        <v>0</v>
      </c>
      <c r="F59" s="6">
        <v>0</v>
      </c>
      <c r="G59" s="6">
        <v>0</v>
      </c>
      <c r="H59" s="6">
        <v>0</v>
      </c>
      <c r="I59" s="6">
        <v>8385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9">
        <f>SUM(C59:N59)</f>
        <v>8385</v>
      </c>
    </row>
    <row r="60" spans="1:15" x14ac:dyDescent="0.2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</row>
    <row r="61" spans="1:15" x14ac:dyDescent="0.2">
      <c r="I61" s="1" t="s">
        <v>83</v>
      </c>
    </row>
  </sheetData>
  <mergeCells count="15">
    <mergeCell ref="A35:A36"/>
    <mergeCell ref="A4:A11"/>
    <mergeCell ref="A13:A30"/>
    <mergeCell ref="A31:O31"/>
    <mergeCell ref="A32:A33"/>
    <mergeCell ref="A34:O34"/>
    <mergeCell ref="A56:O56"/>
    <mergeCell ref="A57:A59"/>
    <mergeCell ref="A60:O60"/>
    <mergeCell ref="A37:O37"/>
    <mergeCell ref="A38:A43"/>
    <mergeCell ref="A44:O44"/>
    <mergeCell ref="A45:A52"/>
    <mergeCell ref="A53:O53"/>
    <mergeCell ref="A54:A55"/>
  </mergeCells>
  <printOptions gridLines="1"/>
  <pageMargins left="0.7" right="0.7" top="0.75" bottom="0.75" header="0.3" footer="0.3"/>
  <pageSetup scale="77" fitToHeight="0" orientation="landscape" horizontalDpi="1200" verticalDpi="1200" r:id="rId1"/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64"/>
  <sheetViews>
    <sheetView workbookViewId="0">
      <pane ySplit="1" topLeftCell="A2" activePane="bottomLeft" state="frozen"/>
      <selection pane="bottomLeft" activeCell="D16" sqref="D16"/>
    </sheetView>
  </sheetViews>
  <sheetFormatPr defaultRowHeight="12.75" x14ac:dyDescent="0.2"/>
  <cols>
    <col min="1" max="1" width="14.5703125" style="1" customWidth="1"/>
    <col min="2" max="2" width="25.7109375" style="1" customWidth="1"/>
    <col min="3" max="14" width="9.7109375" style="1" customWidth="1"/>
    <col min="15" max="15" width="10.7109375" style="3" customWidth="1"/>
    <col min="16" max="16384" width="9.140625" style="1"/>
  </cols>
  <sheetData>
    <row r="1" spans="1:15" x14ac:dyDescent="0.2">
      <c r="B1" s="2"/>
      <c r="C1" s="30" t="s">
        <v>62</v>
      </c>
      <c r="D1" s="30" t="s">
        <v>63</v>
      </c>
      <c r="E1" s="30" t="s">
        <v>64</v>
      </c>
      <c r="F1" s="30" t="s">
        <v>65</v>
      </c>
      <c r="G1" s="30" t="s">
        <v>66</v>
      </c>
      <c r="H1" s="31" t="s">
        <v>67</v>
      </c>
      <c r="I1" s="30" t="s">
        <v>68</v>
      </c>
      <c r="J1" s="30" t="s">
        <v>69</v>
      </c>
      <c r="K1" s="30" t="s">
        <v>70</v>
      </c>
      <c r="L1" s="30" t="s">
        <v>71</v>
      </c>
      <c r="M1" s="30" t="s">
        <v>72</v>
      </c>
      <c r="N1" s="30" t="s">
        <v>73</v>
      </c>
      <c r="O1" s="29" t="s">
        <v>0</v>
      </c>
    </row>
    <row r="2" spans="1:15" x14ac:dyDescent="0.2">
      <c r="A2" s="12" t="s">
        <v>1</v>
      </c>
      <c r="B2" s="1" t="s">
        <v>2</v>
      </c>
      <c r="C2" s="1">
        <v>1806</v>
      </c>
      <c r="D2" s="1">
        <v>1928</v>
      </c>
      <c r="E2" s="1">
        <v>4778</v>
      </c>
      <c r="F2" s="1">
        <v>5843</v>
      </c>
      <c r="G2" s="1">
        <v>4428</v>
      </c>
      <c r="H2" s="1">
        <v>3809</v>
      </c>
      <c r="I2" s="1">
        <v>2131</v>
      </c>
      <c r="J2" s="1">
        <v>4545</v>
      </c>
      <c r="K2" s="1">
        <v>2270</v>
      </c>
      <c r="L2" s="1">
        <v>0</v>
      </c>
      <c r="M2" s="1">
        <v>0</v>
      </c>
      <c r="N2" s="1">
        <v>0</v>
      </c>
      <c r="O2" s="3">
        <f t="shared" ref="O2" si="0">SUM(C2:N2)</f>
        <v>31538</v>
      </c>
    </row>
    <row r="3" spans="1:15" x14ac:dyDescent="0.2">
      <c r="A3" s="7"/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5" x14ac:dyDescent="0.2">
      <c r="A4" s="45" t="s">
        <v>7</v>
      </c>
      <c r="B4" s="16" t="s">
        <v>45</v>
      </c>
      <c r="C4" s="16">
        <f>SUM(C5:C8)</f>
        <v>14</v>
      </c>
      <c r="D4" s="16">
        <f t="shared" ref="D4:N4" si="1">SUM(D5:D8)</f>
        <v>25</v>
      </c>
      <c r="E4" s="16">
        <f t="shared" si="1"/>
        <v>47</v>
      </c>
      <c r="F4" s="16">
        <f t="shared" si="1"/>
        <v>93</v>
      </c>
      <c r="G4" s="16">
        <f t="shared" si="1"/>
        <v>59</v>
      </c>
      <c r="H4" s="16">
        <f t="shared" si="1"/>
        <v>42</v>
      </c>
      <c r="I4" s="16">
        <f t="shared" si="1"/>
        <v>29</v>
      </c>
      <c r="J4" s="16">
        <f t="shared" si="1"/>
        <v>71</v>
      </c>
      <c r="K4" s="16">
        <f t="shared" si="1"/>
        <v>28</v>
      </c>
      <c r="L4" s="16">
        <f t="shared" si="1"/>
        <v>0</v>
      </c>
      <c r="M4" s="16">
        <f t="shared" si="1"/>
        <v>0</v>
      </c>
      <c r="N4" s="16">
        <f t="shared" si="1"/>
        <v>0</v>
      </c>
      <c r="O4" s="16">
        <f t="shared" ref="O4:O12" si="2">SUM(C4:N4)</f>
        <v>408</v>
      </c>
    </row>
    <row r="5" spans="1:15" x14ac:dyDescent="0.2">
      <c r="A5" s="45"/>
      <c r="B5" s="1" t="s">
        <v>46</v>
      </c>
      <c r="C5" s="1">
        <v>10</v>
      </c>
      <c r="D5" s="1">
        <v>17</v>
      </c>
      <c r="E5" s="1">
        <v>32</v>
      </c>
      <c r="F5" s="1">
        <v>79</v>
      </c>
      <c r="G5" s="1">
        <v>47</v>
      </c>
      <c r="H5" s="1">
        <v>25</v>
      </c>
      <c r="I5" s="1">
        <v>19</v>
      </c>
      <c r="J5" s="1">
        <v>62</v>
      </c>
      <c r="K5" s="1">
        <v>22</v>
      </c>
      <c r="L5" s="1">
        <v>0</v>
      </c>
      <c r="M5" s="1">
        <v>0</v>
      </c>
      <c r="N5" s="1">
        <v>0</v>
      </c>
      <c r="O5" s="3">
        <f t="shared" si="2"/>
        <v>313</v>
      </c>
    </row>
    <row r="6" spans="1:15" x14ac:dyDescent="0.2">
      <c r="A6" s="45"/>
      <c r="B6" s="1" t="s">
        <v>47</v>
      </c>
      <c r="C6" s="1">
        <v>3</v>
      </c>
      <c r="D6" s="1">
        <v>4</v>
      </c>
      <c r="E6" s="1">
        <v>6</v>
      </c>
      <c r="F6" s="1">
        <v>11</v>
      </c>
      <c r="G6" s="1">
        <v>7</v>
      </c>
      <c r="H6" s="1">
        <v>6</v>
      </c>
      <c r="I6" s="1">
        <v>4</v>
      </c>
      <c r="J6" s="1">
        <v>5</v>
      </c>
      <c r="K6" s="1">
        <v>4</v>
      </c>
      <c r="L6" s="1">
        <v>0</v>
      </c>
      <c r="M6" s="1">
        <v>0</v>
      </c>
      <c r="N6" s="1">
        <v>0</v>
      </c>
      <c r="O6" s="3">
        <f t="shared" si="2"/>
        <v>50</v>
      </c>
    </row>
    <row r="7" spans="1:15" x14ac:dyDescent="0.2">
      <c r="A7" s="45"/>
      <c r="B7" s="1" t="s">
        <v>48</v>
      </c>
      <c r="C7" s="1">
        <v>1</v>
      </c>
      <c r="D7" s="1">
        <v>2</v>
      </c>
      <c r="E7" s="1">
        <v>3</v>
      </c>
      <c r="F7" s="1">
        <v>3</v>
      </c>
      <c r="G7" s="1">
        <v>5</v>
      </c>
      <c r="H7" s="1">
        <v>11</v>
      </c>
      <c r="I7" s="1">
        <v>6</v>
      </c>
      <c r="J7" s="1">
        <v>3</v>
      </c>
      <c r="K7" s="1">
        <v>2</v>
      </c>
      <c r="L7" s="1">
        <v>0</v>
      </c>
      <c r="M7" s="1">
        <v>0</v>
      </c>
      <c r="N7" s="1">
        <v>0</v>
      </c>
      <c r="O7" s="3">
        <f t="shared" si="2"/>
        <v>36</v>
      </c>
    </row>
    <row r="8" spans="1:15" x14ac:dyDescent="0.2">
      <c r="A8" s="45"/>
      <c r="B8" s="1" t="s">
        <v>50</v>
      </c>
      <c r="C8" s="1">
        <v>0</v>
      </c>
      <c r="D8" s="1">
        <v>2</v>
      </c>
      <c r="E8" s="1">
        <v>6</v>
      </c>
      <c r="F8" s="1">
        <v>0</v>
      </c>
      <c r="G8" s="1">
        <v>0</v>
      </c>
      <c r="H8" s="1">
        <v>0</v>
      </c>
      <c r="I8" s="1">
        <v>0</v>
      </c>
      <c r="J8" s="1">
        <v>1</v>
      </c>
      <c r="K8" s="1">
        <v>0</v>
      </c>
      <c r="L8" s="1">
        <v>0</v>
      </c>
      <c r="M8" s="1">
        <v>0</v>
      </c>
      <c r="N8" s="1">
        <v>0</v>
      </c>
      <c r="O8" s="3">
        <f t="shared" si="2"/>
        <v>9</v>
      </c>
    </row>
    <row r="9" spans="1:15" s="17" customFormat="1" x14ac:dyDescent="0.2">
      <c r="A9" s="45"/>
      <c r="B9" s="16" t="s">
        <v>19</v>
      </c>
      <c r="C9" s="16">
        <f t="shared" ref="C9:M9" si="3">SUM(C10:C12)</f>
        <v>0</v>
      </c>
      <c r="D9" s="16">
        <f t="shared" si="3"/>
        <v>0</v>
      </c>
      <c r="E9" s="16">
        <f t="shared" si="3"/>
        <v>1</v>
      </c>
      <c r="F9" s="16">
        <f t="shared" si="3"/>
        <v>15</v>
      </c>
      <c r="G9" s="16">
        <f t="shared" si="3"/>
        <v>13</v>
      </c>
      <c r="H9" s="16">
        <f t="shared" si="3"/>
        <v>3</v>
      </c>
      <c r="I9" s="16">
        <f t="shared" si="3"/>
        <v>0</v>
      </c>
      <c r="J9" s="16">
        <f t="shared" si="3"/>
        <v>15</v>
      </c>
      <c r="K9" s="16">
        <f t="shared" si="3"/>
        <v>0</v>
      </c>
      <c r="L9" s="16">
        <f t="shared" si="3"/>
        <v>0</v>
      </c>
      <c r="M9" s="16">
        <f t="shared" si="3"/>
        <v>0</v>
      </c>
      <c r="N9" s="16">
        <f>SUM(N10:N12)</f>
        <v>0</v>
      </c>
      <c r="O9" s="16">
        <f t="shared" si="2"/>
        <v>47</v>
      </c>
    </row>
    <row r="10" spans="1:15" s="17" customFormat="1" x14ac:dyDescent="0.2">
      <c r="A10" s="45"/>
      <c r="B10" s="17" t="s">
        <v>46</v>
      </c>
      <c r="C10" s="17">
        <v>0</v>
      </c>
      <c r="D10" s="17">
        <v>0</v>
      </c>
      <c r="E10" s="17">
        <v>0</v>
      </c>
      <c r="F10" s="17">
        <v>8</v>
      </c>
      <c r="G10" s="17">
        <v>12</v>
      </c>
      <c r="H10" s="17">
        <v>3</v>
      </c>
      <c r="I10" s="17">
        <v>0</v>
      </c>
      <c r="J10" s="17">
        <v>15</v>
      </c>
      <c r="K10" s="17">
        <v>0</v>
      </c>
      <c r="L10" s="17">
        <v>0</v>
      </c>
      <c r="M10" s="17">
        <v>0</v>
      </c>
      <c r="N10" s="17">
        <v>0</v>
      </c>
      <c r="O10" s="16">
        <f t="shared" si="2"/>
        <v>38</v>
      </c>
    </row>
    <row r="11" spans="1:15" s="17" customFormat="1" x14ac:dyDescent="0.2">
      <c r="A11" s="45"/>
      <c r="B11" s="17" t="s">
        <v>47</v>
      </c>
      <c r="C11" s="17">
        <v>0</v>
      </c>
      <c r="D11" s="17">
        <v>0</v>
      </c>
      <c r="E11" s="17">
        <v>1</v>
      </c>
      <c r="F11" s="17">
        <v>7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6">
        <f t="shared" si="2"/>
        <v>8</v>
      </c>
    </row>
    <row r="12" spans="1:15" x14ac:dyDescent="0.2">
      <c r="A12" s="45"/>
      <c r="B12" s="1" t="s">
        <v>48</v>
      </c>
      <c r="C12" s="1">
        <v>0</v>
      </c>
      <c r="D12" s="1">
        <v>0</v>
      </c>
      <c r="E12" s="1">
        <v>0</v>
      </c>
      <c r="F12" s="1">
        <v>0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3">
        <f t="shared" si="2"/>
        <v>1</v>
      </c>
    </row>
    <row r="13" spans="1:15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</row>
    <row r="14" spans="1:15" s="17" customFormat="1" x14ac:dyDescent="0.2">
      <c r="A14" s="45" t="s">
        <v>4</v>
      </c>
      <c r="B14" s="16" t="s">
        <v>61</v>
      </c>
      <c r="C14" s="16">
        <f>SUM(C17,C20)</f>
        <v>4</v>
      </c>
      <c r="D14" s="16">
        <f t="shared" ref="D14:N14" si="4">SUM(D17,D20)</f>
        <v>10</v>
      </c>
      <c r="E14" s="16">
        <f t="shared" si="4"/>
        <v>9</v>
      </c>
      <c r="F14" s="16">
        <f t="shared" si="4"/>
        <v>10</v>
      </c>
      <c r="G14" s="16">
        <f t="shared" si="4"/>
        <v>11</v>
      </c>
      <c r="H14" s="16">
        <f t="shared" si="4"/>
        <v>13</v>
      </c>
      <c r="I14" s="16">
        <f t="shared" si="4"/>
        <v>21</v>
      </c>
      <c r="J14" s="16">
        <f t="shared" si="4"/>
        <v>14</v>
      </c>
      <c r="K14" s="16">
        <f t="shared" si="4"/>
        <v>9</v>
      </c>
      <c r="L14" s="16">
        <f t="shared" si="4"/>
        <v>3</v>
      </c>
      <c r="M14" s="16">
        <f t="shared" si="4"/>
        <v>1</v>
      </c>
      <c r="N14" s="16">
        <f t="shared" si="4"/>
        <v>0</v>
      </c>
      <c r="O14" s="16">
        <f t="shared" ref="O14:O20" si="5">SUM(C14:N14)</f>
        <v>105</v>
      </c>
    </row>
    <row r="15" spans="1:15" s="17" customFormat="1" x14ac:dyDescent="0.2">
      <c r="A15" s="45"/>
      <c r="B15" s="17" t="s">
        <v>26</v>
      </c>
      <c r="C15" s="17">
        <v>1</v>
      </c>
      <c r="D15" s="17">
        <v>1</v>
      </c>
      <c r="E15" s="17">
        <v>2</v>
      </c>
      <c r="F15" s="17">
        <v>3</v>
      </c>
      <c r="G15" s="17">
        <v>6</v>
      </c>
      <c r="H15" s="17">
        <v>4</v>
      </c>
      <c r="I15" s="17">
        <v>8</v>
      </c>
      <c r="J15" s="17">
        <v>5</v>
      </c>
      <c r="K15" s="17">
        <v>4</v>
      </c>
      <c r="L15" s="17">
        <v>0</v>
      </c>
      <c r="M15" s="17">
        <v>0</v>
      </c>
      <c r="N15" s="17">
        <v>0</v>
      </c>
      <c r="O15" s="16">
        <f t="shared" si="5"/>
        <v>34</v>
      </c>
    </row>
    <row r="16" spans="1:15" s="17" customFormat="1" x14ac:dyDescent="0.2">
      <c r="A16" s="45"/>
      <c r="B16" s="17" t="s">
        <v>74</v>
      </c>
      <c r="C16" s="17">
        <v>2</v>
      </c>
      <c r="D16" s="17">
        <v>5</v>
      </c>
      <c r="E16" s="17">
        <v>7</v>
      </c>
      <c r="F16" s="17">
        <v>6</v>
      </c>
      <c r="G16" s="17">
        <v>5</v>
      </c>
      <c r="H16" s="17">
        <v>4</v>
      </c>
      <c r="I16" s="17">
        <v>3</v>
      </c>
      <c r="J16" s="17">
        <v>6</v>
      </c>
      <c r="K16" s="17">
        <v>2</v>
      </c>
      <c r="L16" s="17">
        <v>0</v>
      </c>
      <c r="M16" s="17">
        <v>0</v>
      </c>
      <c r="N16" s="17">
        <v>0</v>
      </c>
      <c r="O16" s="16">
        <f t="shared" si="5"/>
        <v>40</v>
      </c>
    </row>
    <row r="17" spans="1:15" s="17" customFormat="1" x14ac:dyDescent="0.2">
      <c r="A17" s="45"/>
      <c r="B17" s="16" t="s">
        <v>27</v>
      </c>
      <c r="C17" s="16">
        <f>SUM(C15:C16)</f>
        <v>3</v>
      </c>
      <c r="D17" s="16">
        <f t="shared" ref="D17:N17" si="6">SUM(D15:D16)</f>
        <v>6</v>
      </c>
      <c r="E17" s="16">
        <f t="shared" si="6"/>
        <v>9</v>
      </c>
      <c r="F17" s="16">
        <f t="shared" si="6"/>
        <v>9</v>
      </c>
      <c r="G17" s="16">
        <f t="shared" si="6"/>
        <v>11</v>
      </c>
      <c r="H17" s="16">
        <f t="shared" si="6"/>
        <v>8</v>
      </c>
      <c r="I17" s="16">
        <f t="shared" si="6"/>
        <v>11</v>
      </c>
      <c r="J17" s="16">
        <f t="shared" si="6"/>
        <v>11</v>
      </c>
      <c r="K17" s="16">
        <f t="shared" si="6"/>
        <v>6</v>
      </c>
      <c r="L17" s="16">
        <f t="shared" si="6"/>
        <v>0</v>
      </c>
      <c r="M17" s="16">
        <f t="shared" si="6"/>
        <v>0</v>
      </c>
      <c r="N17" s="16">
        <f t="shared" si="6"/>
        <v>0</v>
      </c>
      <c r="O17" s="16">
        <f t="shared" si="5"/>
        <v>74</v>
      </c>
    </row>
    <row r="18" spans="1:15" s="17" customFormat="1" x14ac:dyDescent="0.2">
      <c r="A18" s="45"/>
      <c r="B18" s="17" t="s">
        <v>75</v>
      </c>
      <c r="C18" s="17">
        <v>1</v>
      </c>
      <c r="D18" s="17">
        <v>3</v>
      </c>
      <c r="E18" s="17">
        <v>0</v>
      </c>
      <c r="F18" s="17">
        <v>1</v>
      </c>
      <c r="G18" s="17">
        <v>0</v>
      </c>
      <c r="H18" s="17">
        <v>3</v>
      </c>
      <c r="I18" s="17">
        <v>4</v>
      </c>
      <c r="J18" s="17">
        <v>1</v>
      </c>
      <c r="K18" s="17">
        <v>1</v>
      </c>
      <c r="L18" s="17">
        <v>3</v>
      </c>
      <c r="M18" s="17">
        <v>1</v>
      </c>
      <c r="N18" s="17">
        <v>0</v>
      </c>
      <c r="O18" s="16">
        <f t="shared" si="5"/>
        <v>18</v>
      </c>
    </row>
    <row r="19" spans="1:15" s="17" customFormat="1" x14ac:dyDescent="0.2">
      <c r="A19" s="45"/>
      <c r="B19" s="17" t="s">
        <v>76</v>
      </c>
      <c r="C19" s="17">
        <v>0</v>
      </c>
      <c r="D19" s="17">
        <v>1</v>
      </c>
      <c r="E19" s="17">
        <v>0</v>
      </c>
      <c r="F19" s="17">
        <v>0</v>
      </c>
      <c r="G19" s="17">
        <v>0</v>
      </c>
      <c r="H19" s="17">
        <v>2</v>
      </c>
      <c r="I19" s="17">
        <v>6</v>
      </c>
      <c r="J19" s="17">
        <v>2</v>
      </c>
      <c r="K19" s="17">
        <v>2</v>
      </c>
      <c r="L19" s="17">
        <v>0</v>
      </c>
      <c r="M19" s="17">
        <v>0</v>
      </c>
      <c r="N19" s="17">
        <v>0</v>
      </c>
      <c r="O19" s="16">
        <f t="shared" si="5"/>
        <v>13</v>
      </c>
    </row>
    <row r="20" spans="1:15" s="17" customFormat="1" x14ac:dyDescent="0.2">
      <c r="A20" s="45"/>
      <c r="B20" s="16" t="s">
        <v>28</v>
      </c>
      <c r="C20" s="16">
        <f>SUM(C18:C19)</f>
        <v>1</v>
      </c>
      <c r="D20" s="16">
        <f t="shared" ref="D20:N20" si="7">SUM(D18:D19)</f>
        <v>4</v>
      </c>
      <c r="E20" s="16">
        <f t="shared" si="7"/>
        <v>0</v>
      </c>
      <c r="F20" s="16">
        <f t="shared" si="7"/>
        <v>1</v>
      </c>
      <c r="G20" s="16">
        <f t="shared" si="7"/>
        <v>0</v>
      </c>
      <c r="H20" s="16">
        <f t="shared" si="7"/>
        <v>5</v>
      </c>
      <c r="I20" s="16">
        <f t="shared" si="7"/>
        <v>10</v>
      </c>
      <c r="J20" s="16">
        <f t="shared" si="7"/>
        <v>3</v>
      </c>
      <c r="K20" s="16">
        <f t="shared" si="7"/>
        <v>3</v>
      </c>
      <c r="L20" s="16">
        <f t="shared" si="7"/>
        <v>3</v>
      </c>
      <c r="M20" s="16">
        <f t="shared" si="7"/>
        <v>1</v>
      </c>
      <c r="N20" s="16">
        <f t="shared" si="7"/>
        <v>0</v>
      </c>
      <c r="O20" s="16">
        <f t="shared" si="5"/>
        <v>31</v>
      </c>
    </row>
    <row r="21" spans="1:15" s="17" customFormat="1" x14ac:dyDescent="0.2">
      <c r="A21" s="45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6"/>
    </row>
    <row r="22" spans="1:15" s="17" customFormat="1" x14ac:dyDescent="0.2">
      <c r="A22" s="45"/>
      <c r="B22" s="16" t="s">
        <v>77</v>
      </c>
      <c r="C22" s="16">
        <f>SUM(C25,C28)</f>
        <v>1</v>
      </c>
      <c r="D22" s="16">
        <f t="shared" ref="D22:N22" si="8">SUM(D25,D28)</f>
        <v>0</v>
      </c>
      <c r="E22" s="16">
        <f t="shared" si="8"/>
        <v>3</v>
      </c>
      <c r="F22" s="16">
        <f t="shared" si="8"/>
        <v>8</v>
      </c>
      <c r="G22" s="16">
        <f t="shared" si="8"/>
        <v>2</v>
      </c>
      <c r="H22" s="16">
        <f t="shared" si="8"/>
        <v>1</v>
      </c>
      <c r="I22" s="16">
        <f t="shared" si="8"/>
        <v>5</v>
      </c>
      <c r="J22" s="16">
        <f t="shared" si="8"/>
        <v>0</v>
      </c>
      <c r="K22" s="16">
        <f t="shared" si="8"/>
        <v>2</v>
      </c>
      <c r="L22" s="16">
        <f t="shared" si="8"/>
        <v>0</v>
      </c>
      <c r="M22" s="16">
        <f t="shared" si="8"/>
        <v>2</v>
      </c>
      <c r="N22" s="16">
        <f t="shared" si="8"/>
        <v>2</v>
      </c>
      <c r="O22" s="16">
        <f t="shared" ref="O22:O28" si="9">SUM(C22:N22)</f>
        <v>26</v>
      </c>
    </row>
    <row r="23" spans="1:15" s="17" customFormat="1" x14ac:dyDescent="0.2">
      <c r="A23" s="45"/>
      <c r="B23" s="17" t="s">
        <v>23</v>
      </c>
      <c r="C23" s="17">
        <v>0</v>
      </c>
      <c r="D23" s="17">
        <v>0</v>
      </c>
      <c r="E23" s="17">
        <v>2</v>
      </c>
      <c r="F23" s="17">
        <v>7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1</v>
      </c>
      <c r="N23" s="17">
        <v>2</v>
      </c>
      <c r="O23" s="16">
        <f t="shared" si="9"/>
        <v>12</v>
      </c>
    </row>
    <row r="24" spans="1:15" s="17" customFormat="1" x14ac:dyDescent="0.2">
      <c r="A24" s="45"/>
      <c r="B24" s="17" t="s">
        <v>78</v>
      </c>
      <c r="C24" s="17">
        <v>1</v>
      </c>
      <c r="D24" s="17">
        <v>0</v>
      </c>
      <c r="E24" s="17">
        <v>1</v>
      </c>
      <c r="F24" s="17">
        <v>1</v>
      </c>
      <c r="G24" s="17">
        <v>2</v>
      </c>
      <c r="H24" s="17">
        <v>1</v>
      </c>
      <c r="I24" s="17">
        <v>4</v>
      </c>
      <c r="J24" s="17">
        <v>0</v>
      </c>
      <c r="K24" s="17">
        <v>1</v>
      </c>
      <c r="L24" s="17">
        <v>0</v>
      </c>
      <c r="M24" s="17">
        <v>0</v>
      </c>
      <c r="N24" s="17">
        <v>0</v>
      </c>
      <c r="O24" s="16">
        <f t="shared" si="9"/>
        <v>11</v>
      </c>
    </row>
    <row r="25" spans="1:15" s="17" customFormat="1" x14ac:dyDescent="0.2">
      <c r="A25" s="45"/>
      <c r="B25" s="16" t="s">
        <v>24</v>
      </c>
      <c r="C25" s="16">
        <f>SUM(C23:C24)</f>
        <v>1</v>
      </c>
      <c r="D25" s="16">
        <f t="shared" ref="D25:N25" si="10">SUM(D23:D24)</f>
        <v>0</v>
      </c>
      <c r="E25" s="16">
        <f t="shared" si="10"/>
        <v>3</v>
      </c>
      <c r="F25" s="16">
        <f t="shared" si="10"/>
        <v>8</v>
      </c>
      <c r="G25" s="16">
        <f t="shared" si="10"/>
        <v>2</v>
      </c>
      <c r="H25" s="16">
        <f t="shared" si="10"/>
        <v>1</v>
      </c>
      <c r="I25" s="16">
        <f t="shared" si="10"/>
        <v>4</v>
      </c>
      <c r="J25" s="16">
        <f t="shared" si="10"/>
        <v>0</v>
      </c>
      <c r="K25" s="16">
        <f t="shared" si="10"/>
        <v>1</v>
      </c>
      <c r="L25" s="16">
        <f t="shared" si="10"/>
        <v>0</v>
      </c>
      <c r="M25" s="16">
        <f t="shared" si="10"/>
        <v>1</v>
      </c>
      <c r="N25" s="16">
        <f t="shared" si="10"/>
        <v>2</v>
      </c>
      <c r="O25" s="16">
        <f t="shared" si="9"/>
        <v>23</v>
      </c>
    </row>
    <row r="26" spans="1:15" s="17" customFormat="1" x14ac:dyDescent="0.2">
      <c r="A26" s="45"/>
      <c r="B26" s="17" t="s">
        <v>79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1</v>
      </c>
      <c r="N26" s="17">
        <v>0</v>
      </c>
      <c r="O26" s="16">
        <f t="shared" si="9"/>
        <v>1</v>
      </c>
    </row>
    <row r="27" spans="1:15" s="17" customFormat="1" x14ac:dyDescent="0.2">
      <c r="A27" s="45"/>
      <c r="B27" s="17" t="s">
        <v>80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1</v>
      </c>
      <c r="J27" s="17">
        <v>0</v>
      </c>
      <c r="K27" s="17">
        <v>1</v>
      </c>
      <c r="L27" s="17">
        <v>0</v>
      </c>
      <c r="M27" s="17">
        <v>0</v>
      </c>
      <c r="N27" s="17">
        <v>0</v>
      </c>
      <c r="O27" s="16">
        <f t="shared" si="9"/>
        <v>2</v>
      </c>
    </row>
    <row r="28" spans="1:15" s="17" customFormat="1" x14ac:dyDescent="0.2">
      <c r="A28" s="45"/>
      <c r="B28" s="16" t="s">
        <v>25</v>
      </c>
      <c r="C28" s="16">
        <f>SUM(C26:C27)</f>
        <v>0</v>
      </c>
      <c r="D28" s="16">
        <f t="shared" ref="D28:N28" si="11">SUM(D26:D27)</f>
        <v>0</v>
      </c>
      <c r="E28" s="16">
        <f t="shared" si="11"/>
        <v>0</v>
      </c>
      <c r="F28" s="16">
        <f t="shared" si="11"/>
        <v>0</v>
      </c>
      <c r="G28" s="16">
        <f t="shared" si="11"/>
        <v>0</v>
      </c>
      <c r="H28" s="16">
        <f t="shared" si="11"/>
        <v>0</v>
      </c>
      <c r="I28" s="16">
        <f t="shared" si="11"/>
        <v>1</v>
      </c>
      <c r="J28" s="16">
        <f t="shared" si="11"/>
        <v>0</v>
      </c>
      <c r="K28" s="16">
        <f t="shared" si="11"/>
        <v>1</v>
      </c>
      <c r="L28" s="16">
        <f t="shared" si="11"/>
        <v>0</v>
      </c>
      <c r="M28" s="16">
        <f t="shared" si="11"/>
        <v>1</v>
      </c>
      <c r="N28" s="16">
        <f t="shared" si="11"/>
        <v>0</v>
      </c>
      <c r="O28" s="16">
        <f t="shared" si="9"/>
        <v>3</v>
      </c>
    </row>
    <row r="29" spans="1:15" x14ac:dyDescent="0.2">
      <c r="A29" s="45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</row>
    <row r="30" spans="1:15" x14ac:dyDescent="0.2">
      <c r="A30" s="45"/>
      <c r="B30" s="1" t="s">
        <v>21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3">
        <f>SUM(C30:N30)</f>
        <v>0</v>
      </c>
    </row>
    <row r="31" spans="1:15" x14ac:dyDescent="0.2">
      <c r="A31" s="45"/>
      <c r="B31" s="1" t="s">
        <v>20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3">
        <f>SUM(C31:N31)</f>
        <v>0</v>
      </c>
    </row>
    <row r="32" spans="1:15" s="17" customFormat="1" x14ac:dyDescent="0.2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1:15" s="17" customFormat="1" x14ac:dyDescent="0.2">
      <c r="A33" s="43" t="s">
        <v>59</v>
      </c>
      <c r="B33" s="17" t="s">
        <v>57</v>
      </c>
      <c r="C33" s="17">
        <v>9</v>
      </c>
      <c r="D33" s="17">
        <v>12</v>
      </c>
      <c r="E33" s="17">
        <v>19</v>
      </c>
      <c r="F33" s="17">
        <v>18</v>
      </c>
      <c r="G33" s="17">
        <v>10</v>
      </c>
      <c r="H33" s="17">
        <v>6</v>
      </c>
      <c r="I33" s="17">
        <v>16</v>
      </c>
      <c r="J33" s="17">
        <v>16</v>
      </c>
      <c r="K33" s="17">
        <v>4</v>
      </c>
      <c r="L33" s="17">
        <v>0</v>
      </c>
      <c r="M33" s="17">
        <v>0</v>
      </c>
      <c r="N33" s="17">
        <v>0</v>
      </c>
      <c r="O33" s="16">
        <f>SUM(C33:N33)</f>
        <v>110</v>
      </c>
    </row>
    <row r="34" spans="1:15" s="17" customFormat="1" x14ac:dyDescent="0.2">
      <c r="A34" s="43"/>
      <c r="B34" s="17" t="s">
        <v>58</v>
      </c>
      <c r="C34" s="17">
        <v>0</v>
      </c>
      <c r="D34" s="17">
        <v>3</v>
      </c>
      <c r="E34" s="17">
        <v>2</v>
      </c>
      <c r="F34" s="17">
        <v>2</v>
      </c>
      <c r="G34" s="17">
        <v>9</v>
      </c>
      <c r="H34" s="17">
        <v>6</v>
      </c>
      <c r="I34" s="17">
        <v>5</v>
      </c>
      <c r="J34" s="17">
        <v>1</v>
      </c>
      <c r="K34" s="17">
        <v>1</v>
      </c>
      <c r="L34" s="17">
        <v>0</v>
      </c>
      <c r="M34" s="17">
        <v>0</v>
      </c>
      <c r="N34" s="17">
        <v>0</v>
      </c>
      <c r="O34" s="16">
        <f>SUM(C34:N34)</f>
        <v>29</v>
      </c>
    </row>
    <row r="35" spans="1:15" x14ac:dyDescent="0.2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</row>
    <row r="36" spans="1:15" x14ac:dyDescent="0.2">
      <c r="A36" s="45" t="s">
        <v>5</v>
      </c>
      <c r="B36" s="1" t="s">
        <v>18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5">
        <f>SUM(C36:N36)</f>
        <v>0</v>
      </c>
    </row>
    <row r="37" spans="1:15" x14ac:dyDescent="0.2">
      <c r="A37" s="45"/>
      <c r="B37" s="1" t="s">
        <v>17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5">
        <f>SUM(C37:N37)</f>
        <v>0</v>
      </c>
    </row>
    <row r="38" spans="1:15" x14ac:dyDescent="0.2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</row>
    <row r="39" spans="1:15" ht="15" customHeight="1" x14ac:dyDescent="0.2">
      <c r="A39" s="46" t="s">
        <v>12</v>
      </c>
      <c r="B39" s="1" t="s">
        <v>42</v>
      </c>
      <c r="C39" s="6">
        <v>0</v>
      </c>
      <c r="D39" s="6">
        <v>0</v>
      </c>
      <c r="E39" s="1">
        <v>3</v>
      </c>
      <c r="F39" s="1">
        <v>9</v>
      </c>
      <c r="G39" s="6">
        <v>2</v>
      </c>
      <c r="H39" s="6">
        <v>0</v>
      </c>
      <c r="I39" s="6">
        <v>0</v>
      </c>
      <c r="J39" s="6">
        <v>5</v>
      </c>
      <c r="K39" s="6">
        <v>1</v>
      </c>
      <c r="L39" s="6">
        <v>2</v>
      </c>
      <c r="M39" s="6">
        <v>0</v>
      </c>
      <c r="N39" s="6">
        <v>1</v>
      </c>
      <c r="O39" s="3">
        <f>SUM(C39:N39)</f>
        <v>23</v>
      </c>
    </row>
    <row r="40" spans="1:15" x14ac:dyDescent="0.2">
      <c r="A40" s="46"/>
      <c r="B40" s="1" t="s">
        <v>29</v>
      </c>
      <c r="C40" s="6">
        <v>0</v>
      </c>
      <c r="D40" s="6">
        <v>0</v>
      </c>
      <c r="E40" s="1">
        <v>54</v>
      </c>
      <c r="F40" s="1">
        <v>176</v>
      </c>
      <c r="G40" s="6">
        <v>28</v>
      </c>
      <c r="H40" s="6">
        <v>0</v>
      </c>
      <c r="I40" s="6">
        <v>0</v>
      </c>
      <c r="J40" s="6">
        <v>92</v>
      </c>
      <c r="K40" s="6">
        <v>25</v>
      </c>
      <c r="L40" s="6">
        <v>45</v>
      </c>
      <c r="M40" s="6">
        <v>0</v>
      </c>
      <c r="N40" s="6">
        <v>18</v>
      </c>
      <c r="O40" s="3">
        <f>SUM(C40:N40)</f>
        <v>438</v>
      </c>
    </row>
    <row r="41" spans="1:15" ht="15" customHeight="1" x14ac:dyDescent="0.2">
      <c r="A41" s="46"/>
      <c r="B41" s="3" t="s">
        <v>6</v>
      </c>
      <c r="C41" s="9">
        <f>SUM(C42,C43)</f>
        <v>9</v>
      </c>
      <c r="D41" s="9">
        <f t="shared" ref="D41:N41" si="12">SUM(D42,D43)</f>
        <v>9</v>
      </c>
      <c r="E41" s="9">
        <f t="shared" si="12"/>
        <v>53</v>
      </c>
      <c r="F41" s="9">
        <f t="shared" si="12"/>
        <v>28</v>
      </c>
      <c r="G41" s="9">
        <f t="shared" si="12"/>
        <v>15</v>
      </c>
      <c r="H41" s="9">
        <f t="shared" si="12"/>
        <v>5</v>
      </c>
      <c r="I41" s="9">
        <f t="shared" si="12"/>
        <v>9</v>
      </c>
      <c r="J41" s="9">
        <f t="shared" si="12"/>
        <v>28</v>
      </c>
      <c r="K41" s="9">
        <f t="shared" si="12"/>
        <v>9</v>
      </c>
      <c r="L41" s="9">
        <f t="shared" si="12"/>
        <v>9</v>
      </c>
      <c r="M41" s="9">
        <f t="shared" si="12"/>
        <v>3</v>
      </c>
      <c r="N41" s="9">
        <f t="shared" si="12"/>
        <v>9</v>
      </c>
      <c r="O41" s="3">
        <f t="shared" ref="O41:O44" si="13">SUM(C41:N41)</f>
        <v>186</v>
      </c>
    </row>
    <row r="42" spans="1:15" ht="15" customHeight="1" x14ac:dyDescent="0.2">
      <c r="A42" s="46"/>
      <c r="B42" s="1" t="s">
        <v>41</v>
      </c>
      <c r="C42" s="6">
        <v>9</v>
      </c>
      <c r="D42" s="6">
        <v>9</v>
      </c>
      <c r="E42" s="1">
        <v>53</v>
      </c>
      <c r="F42" s="1">
        <v>28</v>
      </c>
      <c r="G42" s="1">
        <v>15</v>
      </c>
      <c r="H42" s="6">
        <v>5</v>
      </c>
      <c r="I42" s="6">
        <v>8</v>
      </c>
      <c r="J42" s="6">
        <v>28</v>
      </c>
      <c r="K42" s="6">
        <v>9</v>
      </c>
      <c r="L42" s="6">
        <v>5</v>
      </c>
      <c r="M42" s="6">
        <v>2</v>
      </c>
      <c r="N42" s="6">
        <v>8</v>
      </c>
      <c r="O42" s="3">
        <f t="shared" si="13"/>
        <v>179</v>
      </c>
    </row>
    <row r="43" spans="1:15" ht="15" customHeight="1" x14ac:dyDescent="0.2">
      <c r="A43" s="46"/>
      <c r="B43" s="1" t="s">
        <v>39</v>
      </c>
      <c r="C43" s="6">
        <v>0</v>
      </c>
      <c r="D43" s="6">
        <v>0</v>
      </c>
      <c r="E43" s="1">
        <v>0</v>
      </c>
      <c r="F43" s="1">
        <v>0</v>
      </c>
      <c r="G43" s="1">
        <v>0</v>
      </c>
      <c r="H43" s="6">
        <v>0</v>
      </c>
      <c r="I43" s="6">
        <v>1</v>
      </c>
      <c r="J43" s="6">
        <v>0</v>
      </c>
      <c r="K43" s="6">
        <v>0</v>
      </c>
      <c r="L43" s="6">
        <v>4</v>
      </c>
      <c r="M43" s="6">
        <v>1</v>
      </c>
      <c r="N43" s="6">
        <v>1</v>
      </c>
      <c r="O43" s="3">
        <f t="shared" si="13"/>
        <v>7</v>
      </c>
    </row>
    <row r="44" spans="1:15" ht="15" customHeight="1" x14ac:dyDescent="0.2">
      <c r="A44" s="46"/>
      <c r="B44" s="1" t="s">
        <v>40</v>
      </c>
      <c r="C44" s="6">
        <v>1</v>
      </c>
      <c r="D44" s="6">
        <v>0</v>
      </c>
      <c r="E44" s="1">
        <v>0</v>
      </c>
      <c r="F44" s="1">
        <v>1</v>
      </c>
      <c r="G44" s="1">
        <v>1</v>
      </c>
      <c r="H44" s="6">
        <v>0</v>
      </c>
      <c r="I44" s="6">
        <v>0</v>
      </c>
      <c r="J44" s="6">
        <v>0</v>
      </c>
      <c r="K44" s="6">
        <v>4</v>
      </c>
      <c r="L44" s="6">
        <v>9</v>
      </c>
      <c r="M44" s="6">
        <v>3</v>
      </c>
      <c r="N44" s="6">
        <v>9</v>
      </c>
      <c r="O44" s="3">
        <f t="shared" si="13"/>
        <v>28</v>
      </c>
    </row>
    <row r="45" spans="1:15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</row>
    <row r="46" spans="1:15" x14ac:dyDescent="0.2">
      <c r="A46" s="45" t="s">
        <v>9</v>
      </c>
      <c r="B46" s="6" t="s">
        <v>31</v>
      </c>
      <c r="C46" s="6">
        <v>5</v>
      </c>
      <c r="D46" s="6">
        <v>1</v>
      </c>
      <c r="E46" s="6">
        <v>1</v>
      </c>
      <c r="F46" s="6">
        <v>12</v>
      </c>
      <c r="G46" s="6">
        <v>3</v>
      </c>
      <c r="H46" s="6">
        <v>0</v>
      </c>
      <c r="I46" s="6">
        <v>12</v>
      </c>
      <c r="J46" s="6">
        <v>0</v>
      </c>
      <c r="K46" s="6">
        <v>1</v>
      </c>
      <c r="L46" s="6">
        <v>0</v>
      </c>
      <c r="M46" s="6">
        <v>0</v>
      </c>
      <c r="N46" s="6">
        <v>0</v>
      </c>
      <c r="O46" s="9">
        <f t="shared" ref="O46:O52" si="14">SUM(C46:N46)</f>
        <v>35</v>
      </c>
    </row>
    <row r="47" spans="1:15" x14ac:dyDescent="0.2">
      <c r="A47" s="45"/>
      <c r="B47" s="9" t="s">
        <v>32</v>
      </c>
      <c r="C47" s="9">
        <f>SUM(C48:C51)</f>
        <v>0</v>
      </c>
      <c r="D47" s="9">
        <f t="shared" ref="D47:N47" si="15">SUM(D48:D51)</f>
        <v>0</v>
      </c>
      <c r="E47" s="9">
        <f t="shared" si="15"/>
        <v>0</v>
      </c>
      <c r="F47" s="9">
        <f t="shared" si="15"/>
        <v>0</v>
      </c>
      <c r="G47" s="9">
        <f t="shared" si="15"/>
        <v>0</v>
      </c>
      <c r="H47" s="9">
        <f t="shared" si="15"/>
        <v>0</v>
      </c>
      <c r="I47" s="9">
        <f t="shared" si="15"/>
        <v>0</v>
      </c>
      <c r="J47" s="9">
        <f t="shared" si="15"/>
        <v>0</v>
      </c>
      <c r="K47" s="9">
        <f t="shared" si="15"/>
        <v>0</v>
      </c>
      <c r="L47" s="9">
        <f t="shared" si="15"/>
        <v>0</v>
      </c>
      <c r="M47" s="9">
        <f t="shared" si="15"/>
        <v>0</v>
      </c>
      <c r="N47" s="9">
        <f t="shared" si="15"/>
        <v>0</v>
      </c>
      <c r="O47" s="9">
        <f t="shared" si="14"/>
        <v>0</v>
      </c>
    </row>
    <row r="48" spans="1:15" x14ac:dyDescent="0.2">
      <c r="A48" s="45"/>
      <c r="B48" s="1" t="s">
        <v>10</v>
      </c>
      <c r="C48" s="1">
        <v>0</v>
      </c>
      <c r="D48" s="1">
        <v>0</v>
      </c>
      <c r="E48" s="1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f t="shared" si="14"/>
        <v>0</v>
      </c>
    </row>
    <row r="49" spans="1:15" x14ac:dyDescent="0.2">
      <c r="A49" s="45"/>
      <c r="B49" s="1" t="s">
        <v>13</v>
      </c>
      <c r="C49" s="1">
        <v>0</v>
      </c>
      <c r="D49" s="1">
        <v>0</v>
      </c>
      <c r="E49" s="1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f t="shared" si="14"/>
        <v>0</v>
      </c>
    </row>
    <row r="50" spans="1:15" x14ac:dyDescent="0.2">
      <c r="A50" s="45"/>
      <c r="B50" s="1" t="s">
        <v>43</v>
      </c>
      <c r="C50" s="1">
        <v>0</v>
      </c>
      <c r="D50" s="1">
        <v>0</v>
      </c>
      <c r="E50" s="1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f t="shared" si="14"/>
        <v>0</v>
      </c>
    </row>
    <row r="51" spans="1:15" x14ac:dyDescent="0.2">
      <c r="A51" s="45"/>
      <c r="B51" s="1" t="s">
        <v>44</v>
      </c>
      <c r="C51" s="1">
        <v>0</v>
      </c>
      <c r="D51" s="1">
        <v>0</v>
      </c>
      <c r="E51" s="1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f t="shared" si="14"/>
        <v>0</v>
      </c>
    </row>
    <row r="52" spans="1:15" x14ac:dyDescent="0.2">
      <c r="A52" s="45"/>
      <c r="B52" s="3" t="s">
        <v>3</v>
      </c>
      <c r="C52" s="3">
        <f t="shared" ref="C52:N52" si="16">SUM(C46,C47)</f>
        <v>5</v>
      </c>
      <c r="D52" s="3">
        <f t="shared" si="16"/>
        <v>1</v>
      </c>
      <c r="E52" s="3">
        <f t="shared" si="16"/>
        <v>1</v>
      </c>
      <c r="F52" s="3">
        <f t="shared" si="16"/>
        <v>12</v>
      </c>
      <c r="G52" s="3">
        <f t="shared" si="16"/>
        <v>3</v>
      </c>
      <c r="H52" s="3">
        <f t="shared" si="16"/>
        <v>0</v>
      </c>
      <c r="I52" s="3">
        <f t="shared" si="16"/>
        <v>12</v>
      </c>
      <c r="J52" s="3">
        <f t="shared" si="16"/>
        <v>0</v>
      </c>
      <c r="K52" s="3">
        <f t="shared" si="16"/>
        <v>1</v>
      </c>
      <c r="L52" s="3">
        <f t="shared" si="16"/>
        <v>0</v>
      </c>
      <c r="M52" s="3">
        <f t="shared" si="16"/>
        <v>0</v>
      </c>
      <c r="N52" s="3">
        <f t="shared" si="16"/>
        <v>0</v>
      </c>
      <c r="O52" s="3">
        <f t="shared" si="14"/>
        <v>35</v>
      </c>
    </row>
    <row r="53" spans="1:15" x14ac:dyDescent="0.2">
      <c r="A53" s="45"/>
      <c r="B53" s="1" t="s">
        <v>56</v>
      </c>
      <c r="C53" s="1">
        <v>5</v>
      </c>
      <c r="D53" s="1">
        <v>1</v>
      </c>
      <c r="E53" s="1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9">
        <f t="shared" ref="O53" si="17">SUM(C53:N53)</f>
        <v>6</v>
      </c>
    </row>
    <row r="54" spans="1:15" x14ac:dyDescent="0.2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</row>
    <row r="55" spans="1:15" x14ac:dyDescent="0.2">
      <c r="A55" s="45" t="s">
        <v>8</v>
      </c>
      <c r="B55" s="1" t="s">
        <v>33</v>
      </c>
      <c r="C55" s="1">
        <v>1</v>
      </c>
      <c r="D55" s="1">
        <v>0</v>
      </c>
      <c r="E55" s="1">
        <v>0</v>
      </c>
      <c r="F55" s="6">
        <v>0</v>
      </c>
      <c r="G55" s="6">
        <v>0</v>
      </c>
      <c r="H55" s="6">
        <v>8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3">
        <f>SUM(C55:N55)</f>
        <v>9</v>
      </c>
    </row>
    <row r="56" spans="1:15" x14ac:dyDescent="0.2">
      <c r="A56" s="45"/>
      <c r="B56" s="1" t="s">
        <v>34</v>
      </c>
      <c r="C56" s="1">
        <v>0</v>
      </c>
      <c r="D56" s="1">
        <v>0</v>
      </c>
      <c r="E56" s="1">
        <v>0</v>
      </c>
      <c r="F56" s="6">
        <v>0</v>
      </c>
      <c r="G56" s="6">
        <v>0</v>
      </c>
      <c r="H56" s="6">
        <v>0</v>
      </c>
      <c r="I56" s="6">
        <v>2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3">
        <f>SUM(C56:N56)</f>
        <v>2</v>
      </c>
    </row>
    <row r="57" spans="1:15" x14ac:dyDescent="0.2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</row>
    <row r="58" spans="1:15" x14ac:dyDescent="0.2">
      <c r="A58" s="45" t="s">
        <v>11</v>
      </c>
      <c r="B58" s="1" t="s">
        <v>35</v>
      </c>
      <c r="C58" s="39" t="s">
        <v>84</v>
      </c>
      <c r="D58" s="39" t="s">
        <v>84</v>
      </c>
      <c r="E58" s="39" t="s">
        <v>84</v>
      </c>
      <c r="F58" s="40" t="s">
        <v>84</v>
      </c>
      <c r="G58" s="40" t="s">
        <v>84</v>
      </c>
      <c r="H58" s="40" t="s">
        <v>84</v>
      </c>
      <c r="I58" s="6">
        <v>16</v>
      </c>
      <c r="J58" s="6">
        <v>11</v>
      </c>
      <c r="K58" s="6">
        <v>5</v>
      </c>
      <c r="L58" s="6">
        <v>0</v>
      </c>
      <c r="M58" s="6">
        <v>0</v>
      </c>
      <c r="N58" s="6">
        <v>0</v>
      </c>
      <c r="O58" s="9">
        <f>SUM(C58:N58)</f>
        <v>32</v>
      </c>
    </row>
    <row r="59" spans="1:15" x14ac:dyDescent="0.2">
      <c r="A59" s="45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3"/>
      <c r="N59" s="14"/>
      <c r="O59" s="15"/>
    </row>
    <row r="60" spans="1:15" x14ac:dyDescent="0.2">
      <c r="A60" s="45"/>
      <c r="B60" s="1" t="s">
        <v>36</v>
      </c>
      <c r="C60" s="1">
        <v>0</v>
      </c>
      <c r="D60" s="1">
        <v>0</v>
      </c>
      <c r="E60" s="1">
        <v>0</v>
      </c>
      <c r="F60" s="6">
        <v>0</v>
      </c>
      <c r="G60" s="6">
        <v>0</v>
      </c>
      <c r="H60" s="6">
        <v>0</v>
      </c>
      <c r="I60" s="6">
        <v>546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9">
        <f>SUM(C60:N60)</f>
        <v>546</v>
      </c>
    </row>
    <row r="61" spans="1:15" x14ac:dyDescent="0.2">
      <c r="A61" s="45"/>
      <c r="B61" s="1" t="s">
        <v>37</v>
      </c>
      <c r="C61" s="1">
        <v>0</v>
      </c>
      <c r="D61" s="1">
        <v>0</v>
      </c>
      <c r="E61" s="1">
        <v>0</v>
      </c>
      <c r="F61" s="6">
        <v>0</v>
      </c>
      <c r="G61" s="6">
        <v>0</v>
      </c>
      <c r="H61" s="6">
        <v>0</v>
      </c>
      <c r="I61" s="6">
        <v>14261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9">
        <f>SUM(C61:N61)</f>
        <v>14261</v>
      </c>
    </row>
    <row r="62" spans="1:15" x14ac:dyDescent="0.2">
      <c r="A62" s="45"/>
      <c r="B62" s="3" t="s">
        <v>90</v>
      </c>
      <c r="C62" s="3">
        <f>SUM(C60:C61)</f>
        <v>0</v>
      </c>
      <c r="D62" s="3">
        <f t="shared" ref="D62:O62" si="18">SUM(D60:D61)</f>
        <v>0</v>
      </c>
      <c r="E62" s="3">
        <f t="shared" si="18"/>
        <v>0</v>
      </c>
      <c r="F62" s="3">
        <f t="shared" si="18"/>
        <v>0</v>
      </c>
      <c r="G62" s="3">
        <f t="shared" si="18"/>
        <v>0</v>
      </c>
      <c r="H62" s="3">
        <f t="shared" si="18"/>
        <v>0</v>
      </c>
      <c r="I62" s="3">
        <f t="shared" si="18"/>
        <v>14807</v>
      </c>
      <c r="J62" s="3">
        <f t="shared" si="18"/>
        <v>0</v>
      </c>
      <c r="K62" s="3">
        <f t="shared" si="18"/>
        <v>0</v>
      </c>
      <c r="L62" s="3">
        <f t="shared" si="18"/>
        <v>0</v>
      </c>
      <c r="M62" s="3">
        <f t="shared" si="18"/>
        <v>0</v>
      </c>
      <c r="N62" s="3">
        <f t="shared" si="18"/>
        <v>0</v>
      </c>
      <c r="O62" s="3">
        <f t="shared" si="18"/>
        <v>14807</v>
      </c>
    </row>
    <row r="63" spans="1:15" x14ac:dyDescent="0.2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</row>
    <row r="64" spans="1:15" x14ac:dyDescent="0.2">
      <c r="I64" s="1" t="s">
        <v>83</v>
      </c>
    </row>
  </sheetData>
  <mergeCells count="15">
    <mergeCell ref="A4:A12"/>
    <mergeCell ref="A57:O57"/>
    <mergeCell ref="A58:A62"/>
    <mergeCell ref="A63:O63"/>
    <mergeCell ref="A38:O38"/>
    <mergeCell ref="A39:A44"/>
    <mergeCell ref="A45:O45"/>
    <mergeCell ref="A54:O54"/>
    <mergeCell ref="A55:A56"/>
    <mergeCell ref="A36:A37"/>
    <mergeCell ref="A14:A31"/>
    <mergeCell ref="A32:O32"/>
    <mergeCell ref="A33:A34"/>
    <mergeCell ref="A35:O35"/>
    <mergeCell ref="A46:A53"/>
  </mergeCells>
  <printOptions gridLines="1"/>
  <pageMargins left="0.7" right="0.7" top="0.75" bottom="0.75" header="0.3" footer="0.3"/>
  <pageSetup scale="77" fitToHeight="0" orientation="landscape" horizontalDpi="1200" verticalDpi="1200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Green Bay</vt:lpstr>
      <vt:lpstr>Manitowoc</vt:lpstr>
      <vt:lpstr>Marinette</vt:lpstr>
      <vt:lpstr>Sheboygan</vt:lpstr>
      <vt:lpstr>'Green Bay'!Print_Titles</vt:lpstr>
      <vt:lpstr>Manitowoc!Print_Titles</vt:lpstr>
      <vt:lpstr>Marinette!Print_Titles</vt:lpstr>
      <vt:lpstr>Sheboygan!Print_Titles</vt:lpstr>
    </vt:vector>
  </TitlesOfParts>
  <Company>UW-Green 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- Art Slide Area 1</dc:creator>
  <cp:lastModifiedBy>Alvey, Stephanie</cp:lastModifiedBy>
  <cp:lastPrinted>2017-09-19T21:03:09Z</cp:lastPrinted>
  <dcterms:created xsi:type="dcterms:W3CDTF">2015-08-04T13:35:03Z</dcterms:created>
  <dcterms:modified xsi:type="dcterms:W3CDTF">2020-10-22T19:50:46Z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