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ibrary Statistics\"/>
    </mc:Choice>
  </mc:AlternateContent>
  <bookViews>
    <workbookView xWindow="0" yWindow="0" windowWidth="21600" windowHeight="9135"/>
  </bookViews>
  <sheets>
    <sheet name="2016-17" sheetId="1" r:id="rId1"/>
  </sheets>
  <definedNames>
    <definedName name="_xlnm.Print_Titles" localSheetId="0">'2016-17'!$1:$1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5" i="1"/>
  <c r="O30" i="1" l="1"/>
  <c r="O41" i="1" l="1"/>
  <c r="O56" i="1" l="1"/>
  <c r="O55" i="1"/>
  <c r="O53" i="1"/>
  <c r="O52" i="1"/>
  <c r="O54" i="1" s="1"/>
  <c r="O58" i="1" l="1"/>
  <c r="O45" i="1"/>
  <c r="N44" i="1"/>
  <c r="N46" i="1" s="1"/>
  <c r="M44" i="1"/>
  <c r="M46" i="1" s="1"/>
  <c r="L44" i="1"/>
  <c r="L46" i="1" s="1"/>
  <c r="K44" i="1"/>
  <c r="K46" i="1" s="1"/>
  <c r="J44" i="1"/>
  <c r="J46" i="1" s="1"/>
  <c r="I44" i="1"/>
  <c r="I46" i="1" s="1"/>
  <c r="H44" i="1"/>
  <c r="H46" i="1" s="1"/>
  <c r="G44" i="1"/>
  <c r="G46" i="1" s="1"/>
  <c r="F44" i="1"/>
  <c r="F46" i="1" s="1"/>
  <c r="E44" i="1"/>
  <c r="E46" i="1" s="1"/>
  <c r="D44" i="1"/>
  <c r="D46" i="1" s="1"/>
  <c r="C44" i="1"/>
  <c r="C46" i="1" s="1"/>
  <c r="H50" i="1" l="1"/>
  <c r="J50" i="1"/>
  <c r="N50" i="1"/>
  <c r="M50" i="1"/>
  <c r="L50" i="1"/>
  <c r="K50" i="1"/>
  <c r="I50" i="1"/>
  <c r="G50" i="1"/>
  <c r="F50" i="1"/>
  <c r="E50" i="1"/>
  <c r="D50" i="1"/>
  <c r="C50" i="1"/>
  <c r="O50" i="1" l="1"/>
  <c r="O49" i="1"/>
  <c r="O48" i="1"/>
  <c r="N5" i="1" l="1"/>
  <c r="M5" i="1"/>
  <c r="L5" i="1"/>
  <c r="K5" i="1"/>
  <c r="J5" i="1"/>
  <c r="I5" i="1"/>
  <c r="H5" i="1"/>
  <c r="G5" i="1"/>
  <c r="F5" i="1"/>
  <c r="E5" i="1"/>
  <c r="D5" i="1"/>
  <c r="O8" i="1" l="1"/>
  <c r="O23" i="1" l="1"/>
  <c r="O19" i="1"/>
  <c r="O18" i="1"/>
  <c r="O13" i="1"/>
  <c r="O12" i="1"/>
  <c r="C5" i="1" l="1"/>
  <c r="O21" i="1" l="1"/>
  <c r="O20" i="1"/>
  <c r="O17" i="1"/>
  <c r="O15" i="1"/>
  <c r="O14" i="1"/>
  <c r="O11" i="1"/>
  <c r="O9" i="1"/>
  <c r="O7" i="1"/>
  <c r="O6" i="1"/>
  <c r="O5" i="1"/>
  <c r="O4" i="1"/>
  <c r="O3" i="1"/>
  <c r="O31" i="1"/>
  <c r="O29" i="1"/>
  <c r="O33" i="1"/>
  <c r="O32" i="1"/>
  <c r="O35" i="1"/>
  <c r="O36" i="1"/>
  <c r="O37" i="1"/>
  <c r="O38" i="1"/>
  <c r="O39" i="1"/>
  <c r="O40" i="1"/>
  <c r="O44" i="1"/>
  <c r="O43" i="1"/>
  <c r="O46" i="1" l="1"/>
</calcChain>
</file>

<file path=xl/sharedStrings.xml><?xml version="1.0" encoding="utf-8"?>
<sst xmlns="http://schemas.openxmlformats.org/spreadsheetml/2006/main" count="78" uniqueCount="61">
  <si>
    <t>Year Total</t>
  </si>
  <si>
    <t>Access Services</t>
  </si>
  <si>
    <t>Gate Count</t>
  </si>
  <si>
    <t>SPC Daily Reg</t>
  </si>
  <si>
    <t>Total Use</t>
  </si>
  <si>
    <t>book</t>
  </si>
  <si>
    <t>reserves</t>
  </si>
  <si>
    <t>total filled</t>
  </si>
  <si>
    <t>total unfilled</t>
  </si>
  <si>
    <t>total borrow</t>
  </si>
  <si>
    <t xml:space="preserve">total unfilled </t>
  </si>
  <si>
    <t>CIRC</t>
  </si>
  <si>
    <t>SPC</t>
  </si>
  <si>
    <t>Total</t>
  </si>
  <si>
    <t>ILL</t>
  </si>
  <si>
    <t>Fines/Fees</t>
  </si>
  <si>
    <t>UB Borrowing</t>
  </si>
  <si>
    <t>UB Lending</t>
  </si>
  <si>
    <t>Reference Questions</t>
  </si>
  <si>
    <t>SPC Reference Questions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</si>
  <si>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</si>
  <si>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</si>
  <si>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</si>
  <si>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</si>
  <si>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</si>
  <si>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</si>
  <si>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</si>
  <si>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</si>
  <si>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</si>
  <si>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</si>
  <si>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</si>
  <si>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</si>
  <si>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filled articles</t>
  </si>
  <si>
    <t>filled document delivery</t>
  </si>
  <si>
    <t>book (initial circ)</t>
  </si>
  <si>
    <t>non-book (initial circ)</t>
  </si>
  <si>
    <t>renewals</t>
  </si>
  <si>
    <t>Students Attending</t>
  </si>
  <si>
    <t>SPC Bibliographic Instruction Sessions</t>
  </si>
  <si>
    <t>Reference Instruction Sessions</t>
  </si>
  <si>
    <t>Circulation</t>
  </si>
  <si>
    <t>Withdrew It</t>
  </si>
  <si>
    <t>Catalogued It</t>
  </si>
  <si>
    <t>titles</t>
  </si>
  <si>
    <t>pieces</t>
  </si>
  <si>
    <t>total lending</t>
  </si>
  <si>
    <t>filled returnable</t>
  </si>
  <si>
    <t>non-book total</t>
  </si>
  <si>
    <t xml:space="preserve">     Media - DVD</t>
  </si>
  <si>
    <t>Serials</t>
  </si>
  <si>
    <t>newspaper additions</t>
  </si>
  <si>
    <t>periodical additions</t>
  </si>
  <si>
    <t>withdrawals - bound</t>
  </si>
  <si>
    <t>withdrawals - unbound</t>
  </si>
  <si>
    <t>TOTAL</t>
  </si>
  <si>
    <t>withdrawals - microfilm</t>
  </si>
  <si>
    <t>N/A</t>
  </si>
  <si>
    <t>Community Attending</t>
  </si>
  <si>
    <t>ILL article purchases</t>
  </si>
  <si>
    <t>ILL purchases</t>
  </si>
  <si>
    <t>Get it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</si>
</sst>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4" fillId="3" borderId="0" xfId="0" applyFont="1" applyFill="1" applyAlignment="1">
      <alignment horizontal="center" vertical="center"/>
    </xf>
    <xf numFmtId="16" fontId="4" fillId="3" borderId="0" xfId="0" quotePrefix="1" applyNumberFormat="1" applyFont="1" applyFill="1" applyAlignment="1">
      <alignment horizontal="center" vertical="center"/>
    </xf>
    <xf numFmtId="0" fontId="4" fillId="3" borderId="0" xfId="0" quotePrefix="1" applyFont="1" applyFill="1" applyAlignment="1">
      <alignment horizontal="center" vertical="center"/>
    </xf>
    <xf numFmtId="0" fontId="2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7" fillId="5" borderId="0" xfId="0" applyFont="1" applyFill="1"/>
    <xf numFmtId="0" fontId="7" fillId="4" borderId="0" xfId="0" applyFont="1" applyFill="1"/>
    <xf numFmtId="0" fontId="0" fillId="0" borderId="0" xfId="0" applyFont="1" applyFill="1"/>
    <xf numFmtId="0" fontId="9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164" fontId="0" fillId="2" borderId="0" xfId="1" applyNumberFormat="1" applyFont="1" applyFill="1"/>
    <xf numFmtId="164" fontId="0" fillId="2" borderId="0" xfId="0" applyNumberFormat="1" applyFill="1"/>
    <xf numFmtId="164" fontId="0" fillId="0" borderId="0" xfId="1" applyNumberFormat="1" applyFont="1"/>
    <xf numFmtId="164" fontId="7" fillId="2" borderId="0" xfId="1" applyNumberFormat="1" applyFont="1" applyFill="1"/>
    <xf numFmtId="164" fontId="7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workbookViewId="0">
      <pane ySplit="1" topLeftCell="A5" activePane="bottomLeft" state="frozen"/>
      <selection pane="bottomLeft" activeCell="C26" sqref="C26"/>
    </sheetView>
  </sheetViews>
  <sheetFormatPr defaultRowHeight="15" x14ac:dyDescent="0.25"/>
  <cols>
    <col min="1" max="1" width="14.5703125" customWidth="1"/>
    <col min="2" max="2" width="18" customWidth="1"/>
    <col min="9" max="9" width="10.5703125" bestFit="1" customWidth="1"/>
    <col min="14" max="14" width="10.5703125" bestFit="1" customWidth="1"/>
    <col min="15" max="15" width="10.7109375" style="7" customWidth="1"/>
  </cols>
  <sheetData>
    <row r="1" spans="1:15" s="2" customFormat="1" ht="12.75" x14ac:dyDescent="0.2">
      <c r="B1" s="25"/>
      <c r="C1" s="10" t="s">
        <v>20</v>
      </c>
      <c r="D1" s="11" t="s">
        <v>21</v>
      </c>
      <c r="E1" s="11" t="s">
        <v>22</v>
      </c>
      <c r="F1" s="11" t="s">
        <v>23</v>
      </c>
      <c r="G1" s="11" t="s">
        <v>24</v>
      </c>
      <c r="H1" s="10" t="s">
        <v>25</v>
      </c>
      <c r="I1" s="11" t="s">
        <v>26</v>
      </c>
      <c r="J1" s="11" t="s">
        <v>27</v>
      </c>
      <c r="K1" s="11" t="s">
        <v>28</v>
      </c>
      <c r="L1" s="11" t="s">
        <v>29</v>
      </c>
      <c r="M1" s="11" t="s">
        <v>30</v>
      </c>
      <c r="N1" s="11" t="s">
        <v>31</v>
      </c>
      <c r="O1" s="9" t="s">
        <v>0</v>
      </c>
    </row>
    <row r="2" spans="1:15" s="4" customFormat="1" ht="12" x14ac:dyDescent="0.2">
      <c r="A2" s="3" t="s">
        <v>1</v>
      </c>
      <c r="O2" s="6"/>
    </row>
    <row r="3" spans="1:15" x14ac:dyDescent="0.25">
      <c r="A3" s="1"/>
      <c r="B3" s="1" t="s">
        <v>2</v>
      </c>
      <c r="C3">
        <v>2142</v>
      </c>
      <c r="D3">
        <v>2233</v>
      </c>
      <c r="E3">
        <v>14721</v>
      </c>
      <c r="F3">
        <v>16544</v>
      </c>
      <c r="G3">
        <v>15309</v>
      </c>
      <c r="H3">
        <v>13450</v>
      </c>
      <c r="I3">
        <v>5232</v>
      </c>
      <c r="J3">
        <v>13036</v>
      </c>
      <c r="K3">
        <v>12337</v>
      </c>
      <c r="L3">
        <v>14235</v>
      </c>
      <c r="M3">
        <v>8722</v>
      </c>
      <c r="N3">
        <v>2332</v>
      </c>
      <c r="O3" s="7">
        <f t="shared" ref="O3:O15" si="0">SUM(C3:N3)</f>
        <v>120293</v>
      </c>
    </row>
    <row r="4" spans="1:15" x14ac:dyDescent="0.25">
      <c r="A4" s="1"/>
      <c r="B4" s="12" t="s">
        <v>3</v>
      </c>
      <c r="C4" s="8">
        <v>45</v>
      </c>
      <c r="D4" s="8">
        <v>49</v>
      </c>
      <c r="E4" s="8">
        <v>151</v>
      </c>
      <c r="F4" s="8">
        <v>325</v>
      </c>
      <c r="G4" s="8">
        <v>235</v>
      </c>
      <c r="H4" s="8">
        <v>140</v>
      </c>
      <c r="I4" s="8">
        <v>98</v>
      </c>
      <c r="J4" s="8">
        <v>130</v>
      </c>
      <c r="K4" s="8">
        <v>128</v>
      </c>
      <c r="L4" s="8">
        <v>110</v>
      </c>
      <c r="M4" s="8">
        <v>113</v>
      </c>
      <c r="N4" s="8">
        <v>55</v>
      </c>
      <c r="O4" s="13">
        <f t="shared" si="0"/>
        <v>1579</v>
      </c>
    </row>
    <row r="5" spans="1:15" x14ac:dyDescent="0.25">
      <c r="A5" s="1"/>
      <c r="B5" s="1" t="s">
        <v>4</v>
      </c>
      <c r="C5">
        <f>SUM(C3:C4)</f>
        <v>2187</v>
      </c>
      <c r="D5">
        <f t="shared" ref="D5:N5" si="1">SUM(D3:D4)</f>
        <v>2282</v>
      </c>
      <c r="E5">
        <f t="shared" si="1"/>
        <v>14872</v>
      </c>
      <c r="F5">
        <f t="shared" si="1"/>
        <v>16869</v>
      </c>
      <c r="G5">
        <f t="shared" si="1"/>
        <v>15544</v>
      </c>
      <c r="H5">
        <f t="shared" si="1"/>
        <v>13590</v>
      </c>
      <c r="I5">
        <f t="shared" si="1"/>
        <v>5330</v>
      </c>
      <c r="J5">
        <f t="shared" si="1"/>
        <v>13166</v>
      </c>
      <c r="K5">
        <f t="shared" si="1"/>
        <v>12465</v>
      </c>
      <c r="L5">
        <f t="shared" si="1"/>
        <v>14345</v>
      </c>
      <c r="M5">
        <f t="shared" si="1"/>
        <v>8835</v>
      </c>
      <c r="N5">
        <f t="shared" si="1"/>
        <v>2387</v>
      </c>
      <c r="O5" s="7">
        <f>SUM(C5:N5)</f>
        <v>121872</v>
      </c>
    </row>
    <row r="6" spans="1:15" x14ac:dyDescent="0.25">
      <c r="A6" s="3" t="s">
        <v>40</v>
      </c>
      <c r="B6" s="1" t="s">
        <v>34</v>
      </c>
      <c r="C6">
        <v>364</v>
      </c>
      <c r="D6">
        <v>347</v>
      </c>
      <c r="E6">
        <v>1847</v>
      </c>
      <c r="F6">
        <v>1454</v>
      </c>
      <c r="G6">
        <v>1601</v>
      </c>
      <c r="H6">
        <v>1134</v>
      </c>
      <c r="I6">
        <v>702</v>
      </c>
      <c r="J6">
        <v>1260</v>
      </c>
      <c r="K6">
        <v>1215</v>
      </c>
      <c r="L6">
        <v>1469</v>
      </c>
      <c r="M6">
        <v>868</v>
      </c>
      <c r="N6">
        <v>462</v>
      </c>
      <c r="O6" s="7">
        <f t="shared" si="0"/>
        <v>12723</v>
      </c>
    </row>
    <row r="7" spans="1:15" x14ac:dyDescent="0.25">
      <c r="A7" s="1"/>
      <c r="B7" s="1" t="s">
        <v>35</v>
      </c>
      <c r="C7">
        <v>2</v>
      </c>
      <c r="D7">
        <v>31</v>
      </c>
      <c r="E7">
        <v>2</v>
      </c>
      <c r="F7">
        <v>2</v>
      </c>
      <c r="G7">
        <v>4</v>
      </c>
      <c r="H7">
        <v>18</v>
      </c>
      <c r="I7">
        <v>8</v>
      </c>
      <c r="J7">
        <v>4</v>
      </c>
      <c r="K7">
        <v>3</v>
      </c>
      <c r="L7">
        <v>1</v>
      </c>
      <c r="M7">
        <v>3</v>
      </c>
      <c r="N7">
        <v>3</v>
      </c>
      <c r="O7" s="7">
        <f t="shared" si="0"/>
        <v>81</v>
      </c>
    </row>
    <row r="8" spans="1:15" x14ac:dyDescent="0.25">
      <c r="A8" s="1"/>
      <c r="B8" s="1" t="s">
        <v>36</v>
      </c>
      <c r="C8">
        <v>4</v>
      </c>
      <c r="D8">
        <v>18</v>
      </c>
      <c r="E8">
        <v>23</v>
      </c>
      <c r="F8">
        <v>0</v>
      </c>
      <c r="G8">
        <v>47</v>
      </c>
      <c r="H8">
        <v>87</v>
      </c>
      <c r="I8">
        <v>25</v>
      </c>
      <c r="J8">
        <v>15</v>
      </c>
      <c r="K8">
        <v>50</v>
      </c>
      <c r="L8">
        <v>25</v>
      </c>
      <c r="M8">
        <v>19</v>
      </c>
      <c r="N8">
        <v>11</v>
      </c>
      <c r="O8" s="7">
        <f t="shared" si="0"/>
        <v>324</v>
      </c>
    </row>
    <row r="9" spans="1:15" x14ac:dyDescent="0.25">
      <c r="A9" s="1"/>
      <c r="B9" s="1" t="s">
        <v>6</v>
      </c>
      <c r="C9">
        <v>1</v>
      </c>
      <c r="D9">
        <v>0</v>
      </c>
      <c r="E9">
        <v>50</v>
      </c>
      <c r="F9">
        <v>37</v>
      </c>
      <c r="G9">
        <v>86</v>
      </c>
      <c r="H9">
        <v>36</v>
      </c>
      <c r="I9">
        <v>5</v>
      </c>
      <c r="J9">
        <v>28</v>
      </c>
      <c r="K9">
        <v>17</v>
      </c>
      <c r="L9">
        <v>23</v>
      </c>
      <c r="M9">
        <v>7</v>
      </c>
      <c r="N9">
        <v>13</v>
      </c>
      <c r="O9" s="7">
        <f t="shared" si="0"/>
        <v>303</v>
      </c>
    </row>
    <row r="10" spans="1:15" x14ac:dyDescent="0.25">
      <c r="A10" s="1"/>
      <c r="B10" s="1"/>
    </row>
    <row r="11" spans="1:15" x14ac:dyDescent="0.25">
      <c r="A11" s="3" t="s">
        <v>14</v>
      </c>
      <c r="B11" s="1" t="s">
        <v>45</v>
      </c>
      <c r="C11">
        <v>256</v>
      </c>
      <c r="D11">
        <v>262</v>
      </c>
      <c r="E11">
        <v>356</v>
      </c>
      <c r="F11">
        <v>402</v>
      </c>
      <c r="G11">
        <v>392</v>
      </c>
      <c r="H11">
        <v>278</v>
      </c>
      <c r="I11">
        <v>321</v>
      </c>
      <c r="J11">
        <v>400</v>
      </c>
      <c r="K11">
        <v>449</v>
      </c>
      <c r="L11">
        <v>389</v>
      </c>
      <c r="M11">
        <v>313</v>
      </c>
      <c r="N11">
        <v>270</v>
      </c>
      <c r="O11" s="7">
        <f t="shared" si="0"/>
        <v>4088</v>
      </c>
    </row>
    <row r="12" spans="1:15" x14ac:dyDescent="0.25">
      <c r="A12" s="3"/>
      <c r="B12" s="1" t="s">
        <v>46</v>
      </c>
      <c r="C12">
        <v>51</v>
      </c>
      <c r="D12">
        <v>63</v>
      </c>
      <c r="E12">
        <v>73</v>
      </c>
      <c r="F12">
        <v>68</v>
      </c>
      <c r="G12">
        <v>75</v>
      </c>
      <c r="H12">
        <v>39</v>
      </c>
      <c r="I12">
        <v>81</v>
      </c>
      <c r="J12">
        <v>84</v>
      </c>
      <c r="K12">
        <v>77</v>
      </c>
      <c r="L12">
        <v>72</v>
      </c>
      <c r="M12">
        <v>69</v>
      </c>
      <c r="N12">
        <v>60</v>
      </c>
      <c r="O12" s="7">
        <f>SUM(C12:N12)</f>
        <v>812</v>
      </c>
    </row>
    <row r="13" spans="1:15" x14ac:dyDescent="0.25">
      <c r="A13" s="3"/>
      <c r="B13" s="1" t="s">
        <v>32</v>
      </c>
      <c r="C13">
        <v>113</v>
      </c>
      <c r="D13">
        <v>108</v>
      </c>
      <c r="E13">
        <v>189</v>
      </c>
      <c r="F13">
        <v>207</v>
      </c>
      <c r="G13">
        <v>191</v>
      </c>
      <c r="H13">
        <v>156</v>
      </c>
      <c r="I13">
        <v>163</v>
      </c>
      <c r="J13">
        <v>189</v>
      </c>
      <c r="K13">
        <v>240</v>
      </c>
      <c r="L13">
        <v>216</v>
      </c>
      <c r="M13">
        <v>157</v>
      </c>
      <c r="N13">
        <v>120</v>
      </c>
      <c r="O13" s="7">
        <f>SUM(C13:N13)</f>
        <v>2049</v>
      </c>
    </row>
    <row r="14" spans="1:15" x14ac:dyDescent="0.25">
      <c r="A14" s="1"/>
      <c r="B14" s="1" t="s">
        <v>7</v>
      </c>
      <c r="C14">
        <v>164</v>
      </c>
      <c r="D14">
        <v>171</v>
      </c>
      <c r="E14">
        <v>262</v>
      </c>
      <c r="F14">
        <v>275</v>
      </c>
      <c r="G14">
        <v>266</v>
      </c>
      <c r="H14">
        <v>195</v>
      </c>
      <c r="I14">
        <v>244</v>
      </c>
      <c r="J14">
        <v>273</v>
      </c>
      <c r="K14">
        <v>317</v>
      </c>
      <c r="L14">
        <v>288</v>
      </c>
      <c r="M14">
        <v>226</v>
      </c>
      <c r="N14">
        <v>180</v>
      </c>
      <c r="O14" s="7">
        <f t="shared" si="0"/>
        <v>2861</v>
      </c>
    </row>
    <row r="15" spans="1:15" x14ac:dyDescent="0.25">
      <c r="A15" s="1"/>
      <c r="B15" s="1" t="s">
        <v>8</v>
      </c>
      <c r="C15">
        <v>92</v>
      </c>
      <c r="D15">
        <v>91</v>
      </c>
      <c r="E15">
        <v>94</v>
      </c>
      <c r="F15">
        <v>127</v>
      </c>
      <c r="G15">
        <v>126</v>
      </c>
      <c r="H15">
        <v>83</v>
      </c>
      <c r="I15">
        <v>77</v>
      </c>
      <c r="J15">
        <v>127</v>
      </c>
      <c r="K15">
        <v>132</v>
      </c>
      <c r="L15">
        <v>101</v>
      </c>
      <c r="M15">
        <v>87</v>
      </c>
      <c r="N15">
        <v>90</v>
      </c>
      <c r="O15" s="7">
        <f t="shared" si="0"/>
        <v>1227</v>
      </c>
    </row>
    <row r="16" spans="1:15" x14ac:dyDescent="0.25">
      <c r="A16" s="1"/>
      <c r="B16" s="1"/>
    </row>
    <row r="17" spans="1:15" x14ac:dyDescent="0.25">
      <c r="A17" s="1"/>
      <c r="B17" s="1" t="s">
        <v>9</v>
      </c>
      <c r="C17">
        <v>169</v>
      </c>
      <c r="D17">
        <v>244</v>
      </c>
      <c r="E17">
        <v>545</v>
      </c>
      <c r="F17">
        <v>553</v>
      </c>
      <c r="G17">
        <v>424</v>
      </c>
      <c r="H17">
        <v>184</v>
      </c>
      <c r="I17">
        <v>246</v>
      </c>
      <c r="J17">
        <v>340</v>
      </c>
      <c r="K17">
        <v>421</v>
      </c>
      <c r="L17">
        <v>401</v>
      </c>
      <c r="M17">
        <v>177</v>
      </c>
      <c r="N17">
        <v>137</v>
      </c>
      <c r="O17" s="7">
        <f>SUM(C17:N17)</f>
        <v>3841</v>
      </c>
    </row>
    <row r="18" spans="1:15" x14ac:dyDescent="0.25">
      <c r="A18" s="1"/>
      <c r="B18" s="1" t="s">
        <v>46</v>
      </c>
      <c r="C18">
        <v>42</v>
      </c>
      <c r="D18">
        <v>96</v>
      </c>
      <c r="E18">
        <v>122</v>
      </c>
      <c r="F18">
        <v>75</v>
      </c>
      <c r="G18">
        <v>58</v>
      </c>
      <c r="H18">
        <v>30</v>
      </c>
      <c r="I18">
        <v>99</v>
      </c>
      <c r="J18">
        <v>78</v>
      </c>
      <c r="K18">
        <v>66</v>
      </c>
      <c r="L18">
        <v>98</v>
      </c>
      <c r="M18">
        <v>64</v>
      </c>
      <c r="N18">
        <v>48</v>
      </c>
      <c r="O18" s="7">
        <f>SUM(C18:N18)</f>
        <v>876</v>
      </c>
    </row>
    <row r="19" spans="1:15" x14ac:dyDescent="0.25">
      <c r="A19" s="1"/>
      <c r="B19" s="1" t="s">
        <v>32</v>
      </c>
      <c r="C19">
        <v>100</v>
      </c>
      <c r="D19">
        <v>125</v>
      </c>
      <c r="E19">
        <v>357</v>
      </c>
      <c r="F19">
        <v>397</v>
      </c>
      <c r="G19">
        <v>319</v>
      </c>
      <c r="H19">
        <v>132</v>
      </c>
      <c r="I19">
        <v>111</v>
      </c>
      <c r="J19">
        <v>214</v>
      </c>
      <c r="K19">
        <v>293</v>
      </c>
      <c r="L19">
        <v>261</v>
      </c>
      <c r="M19">
        <v>95</v>
      </c>
      <c r="N19">
        <v>74</v>
      </c>
      <c r="O19" s="7">
        <f>SUM(C19:N19)</f>
        <v>2478</v>
      </c>
    </row>
    <row r="20" spans="1:15" x14ac:dyDescent="0.25">
      <c r="A20" s="1"/>
      <c r="B20" s="1" t="s">
        <v>7</v>
      </c>
      <c r="C20">
        <v>142</v>
      </c>
      <c r="D20">
        <v>221</v>
      </c>
      <c r="E20">
        <v>479</v>
      </c>
      <c r="F20">
        <v>472</v>
      </c>
      <c r="G20">
        <v>377</v>
      </c>
      <c r="H20">
        <v>162</v>
      </c>
      <c r="I20">
        <v>210</v>
      </c>
      <c r="J20">
        <v>292</v>
      </c>
      <c r="K20">
        <v>359</v>
      </c>
      <c r="L20">
        <v>359</v>
      </c>
      <c r="M20">
        <v>159</v>
      </c>
      <c r="N20">
        <v>122</v>
      </c>
      <c r="O20" s="7">
        <f>SUM(C20:N20)</f>
        <v>3354</v>
      </c>
    </row>
    <row r="21" spans="1:15" x14ac:dyDescent="0.25">
      <c r="A21" s="1"/>
      <c r="B21" s="1" t="s">
        <v>10</v>
      </c>
      <c r="C21">
        <v>27</v>
      </c>
      <c r="D21">
        <v>23</v>
      </c>
      <c r="E21">
        <v>66</v>
      </c>
      <c r="F21">
        <v>81</v>
      </c>
      <c r="G21">
        <v>47</v>
      </c>
      <c r="H21">
        <v>22</v>
      </c>
      <c r="I21">
        <v>36</v>
      </c>
      <c r="J21">
        <v>48</v>
      </c>
      <c r="K21">
        <v>62</v>
      </c>
      <c r="L21">
        <v>42</v>
      </c>
      <c r="M21">
        <v>18</v>
      </c>
      <c r="N21">
        <v>15</v>
      </c>
      <c r="O21" s="7">
        <f>SUM(C21:N21)</f>
        <v>487</v>
      </c>
    </row>
    <row r="22" spans="1:15" x14ac:dyDescent="0.25">
      <c r="A22" s="1"/>
      <c r="B22" s="1"/>
    </row>
    <row r="23" spans="1:15" x14ac:dyDescent="0.25">
      <c r="A23" s="1"/>
      <c r="B23" s="1" t="s">
        <v>33</v>
      </c>
      <c r="C23">
        <v>81</v>
      </c>
      <c r="D23">
        <v>52</v>
      </c>
      <c r="E23">
        <v>237</v>
      </c>
      <c r="F23">
        <v>273</v>
      </c>
      <c r="G23">
        <v>306</v>
      </c>
      <c r="H23">
        <v>108</v>
      </c>
      <c r="I23">
        <v>85</v>
      </c>
      <c r="J23">
        <v>171</v>
      </c>
      <c r="K23">
        <v>219</v>
      </c>
      <c r="L23">
        <v>198</v>
      </c>
      <c r="M23">
        <v>44</v>
      </c>
      <c r="N23">
        <v>61</v>
      </c>
      <c r="O23" s="7">
        <f>SUM(C23:N23)</f>
        <v>1835</v>
      </c>
    </row>
    <row r="24" spans="1:15" x14ac:dyDescent="0.25">
      <c r="A24" s="1"/>
      <c r="B24" s="1"/>
    </row>
    <row r="25" spans="1:15" x14ac:dyDescent="0.25">
      <c r="A25" s="1"/>
      <c r="B25" s="1" t="s">
        <v>59</v>
      </c>
      <c r="C25">
        <v>1</v>
      </c>
      <c r="D25">
        <v>1</v>
      </c>
      <c r="E25">
        <v>1</v>
      </c>
      <c r="F25">
        <v>0</v>
      </c>
      <c r="G25">
        <v>0</v>
      </c>
      <c r="H25">
        <v>2</v>
      </c>
      <c r="I25">
        <v>7</v>
      </c>
      <c r="J25">
        <v>1</v>
      </c>
      <c r="K25">
        <v>1</v>
      </c>
      <c r="L25">
        <v>0</v>
      </c>
      <c r="M25">
        <v>0</v>
      </c>
      <c r="N25">
        <v>0</v>
      </c>
      <c r="O25" s="7">
        <f>SUM(C25:N25)</f>
        <v>14</v>
      </c>
    </row>
    <row r="26" spans="1:15" x14ac:dyDescent="0.25">
      <c r="A26" s="1"/>
      <c r="B26" s="1" t="s">
        <v>60</v>
      </c>
      <c r="C26">
        <v>0</v>
      </c>
      <c r="D26">
        <v>0</v>
      </c>
      <c r="E26">
        <v>0</v>
      </c>
      <c r="F26">
        <v>0</v>
      </c>
      <c r="G26">
        <v>1</v>
      </c>
      <c r="H26">
        <v>1</v>
      </c>
      <c r="I26">
        <v>0</v>
      </c>
      <c r="J26">
        <v>0</v>
      </c>
      <c r="K26">
        <v>2</v>
      </c>
      <c r="L26">
        <v>0</v>
      </c>
      <c r="M26">
        <v>0</v>
      </c>
      <c r="N26">
        <v>0</v>
      </c>
      <c r="O26" s="7">
        <f>SUM(C26:N26)</f>
        <v>4</v>
      </c>
    </row>
    <row r="27" spans="1:15" x14ac:dyDescent="0.25">
      <c r="A27" s="1"/>
      <c r="B27" s="1"/>
    </row>
    <row r="28" spans="1:15" x14ac:dyDescent="0.25">
      <c r="A28" s="3" t="s">
        <v>15</v>
      </c>
      <c r="B28" s="1"/>
    </row>
    <row r="29" spans="1:15" x14ac:dyDescent="0.25">
      <c r="A29" s="1"/>
      <c r="B29" s="1" t="s">
        <v>11</v>
      </c>
      <c r="C29" s="29">
        <v>223.31</v>
      </c>
      <c r="D29" s="29">
        <v>504.6</v>
      </c>
      <c r="E29" s="29">
        <v>571.95000000000005</v>
      </c>
      <c r="F29" s="29">
        <v>249</v>
      </c>
      <c r="G29" s="29">
        <v>291</v>
      </c>
      <c r="H29" s="29">
        <v>645</v>
      </c>
      <c r="I29" s="29">
        <v>1576.17</v>
      </c>
      <c r="J29" s="29">
        <v>407.83</v>
      </c>
      <c r="K29" s="29">
        <v>656</v>
      </c>
      <c r="L29" s="29">
        <v>0</v>
      </c>
      <c r="M29" s="29">
        <v>488.32</v>
      </c>
      <c r="N29" s="29">
        <v>1036.68</v>
      </c>
      <c r="O29" s="31">
        <f>SUM(C29:N29)</f>
        <v>6649.8600000000006</v>
      </c>
    </row>
    <row r="30" spans="1:15" x14ac:dyDescent="0.25">
      <c r="A30" s="1"/>
      <c r="B30" s="1" t="s">
        <v>58</v>
      </c>
      <c r="C30" s="29">
        <v>15</v>
      </c>
      <c r="D30" s="29">
        <v>29.95</v>
      </c>
      <c r="E30" s="29">
        <v>31</v>
      </c>
      <c r="F30" s="29">
        <v>0</v>
      </c>
      <c r="G30" s="29">
        <v>0</v>
      </c>
      <c r="H30" s="29">
        <v>82</v>
      </c>
      <c r="I30" s="29">
        <v>132</v>
      </c>
      <c r="J30" s="29">
        <v>19.5</v>
      </c>
      <c r="K30" s="29">
        <v>19.5</v>
      </c>
      <c r="L30" s="29">
        <v>0</v>
      </c>
      <c r="M30" s="29">
        <v>0</v>
      </c>
      <c r="N30" s="29">
        <v>0</v>
      </c>
      <c r="O30" s="31">
        <f>SUM(C30:N30)</f>
        <v>328.95</v>
      </c>
    </row>
    <row r="31" spans="1:15" x14ac:dyDescent="0.25">
      <c r="A31" s="1"/>
      <c r="B31" s="12" t="s">
        <v>12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8">
        <v>0</v>
      </c>
      <c r="N31" s="28">
        <v>0</v>
      </c>
      <c r="O31" s="30">
        <f>SUM(C31:N31)</f>
        <v>0</v>
      </c>
    </row>
    <row r="32" spans="1:15" x14ac:dyDescent="0.25">
      <c r="A32" s="3" t="s">
        <v>17</v>
      </c>
      <c r="B32" s="1"/>
      <c r="C32">
        <v>43</v>
      </c>
      <c r="D32">
        <v>49</v>
      </c>
      <c r="E32">
        <v>51</v>
      </c>
      <c r="F32">
        <v>175</v>
      </c>
      <c r="G32">
        <v>53</v>
      </c>
      <c r="H32">
        <v>58</v>
      </c>
      <c r="I32">
        <v>93</v>
      </c>
      <c r="J32">
        <v>75</v>
      </c>
      <c r="K32">
        <v>89</v>
      </c>
      <c r="L32">
        <v>55</v>
      </c>
      <c r="M32">
        <v>50</v>
      </c>
      <c r="N32">
        <v>57</v>
      </c>
      <c r="O32" s="7">
        <f>SUM(C32:N32)</f>
        <v>848</v>
      </c>
    </row>
    <row r="33" spans="1:15" x14ac:dyDescent="0.25">
      <c r="A33" s="3" t="s">
        <v>16</v>
      </c>
      <c r="B33" s="1"/>
      <c r="C33">
        <v>142</v>
      </c>
      <c r="D33">
        <v>151</v>
      </c>
      <c r="E33">
        <v>201</v>
      </c>
      <c r="F33">
        <v>201</v>
      </c>
      <c r="G33">
        <v>171</v>
      </c>
      <c r="H33">
        <v>70</v>
      </c>
      <c r="I33">
        <v>188</v>
      </c>
      <c r="J33">
        <v>211</v>
      </c>
      <c r="K33">
        <v>165</v>
      </c>
      <c r="L33">
        <v>225</v>
      </c>
      <c r="M33">
        <v>72</v>
      </c>
      <c r="N33">
        <v>92</v>
      </c>
      <c r="O33" s="7">
        <f>SUM(C33:N33)</f>
        <v>1889</v>
      </c>
    </row>
    <row r="34" spans="1:15" x14ac:dyDescent="0.25">
      <c r="A34" s="3"/>
      <c r="B34" s="1"/>
    </row>
    <row r="35" spans="1:15" ht="15" customHeight="1" x14ac:dyDescent="0.25">
      <c r="A35" s="3" t="s">
        <v>18</v>
      </c>
      <c r="B35" s="1"/>
      <c r="C35" s="5">
        <v>17</v>
      </c>
      <c r="D35" s="5">
        <v>21</v>
      </c>
      <c r="E35">
        <v>249</v>
      </c>
      <c r="F35">
        <v>319</v>
      </c>
      <c r="G35">
        <v>211</v>
      </c>
      <c r="H35" s="5">
        <v>133</v>
      </c>
      <c r="I35" s="5">
        <v>43</v>
      </c>
      <c r="J35" s="5">
        <v>168</v>
      </c>
      <c r="K35" s="5">
        <v>165</v>
      </c>
      <c r="L35" s="5">
        <v>173</v>
      </c>
      <c r="M35" s="5">
        <v>55</v>
      </c>
      <c r="N35" s="5">
        <v>39</v>
      </c>
      <c r="O35" s="7">
        <f t="shared" ref="O35:O41" si="2">SUM(C35:N35)</f>
        <v>1593</v>
      </c>
    </row>
    <row r="36" spans="1:15" x14ac:dyDescent="0.25">
      <c r="A36" s="14" t="s">
        <v>19</v>
      </c>
      <c r="B36" s="12"/>
      <c r="C36" s="8">
        <v>169</v>
      </c>
      <c r="D36" s="8">
        <v>177</v>
      </c>
      <c r="E36" s="8">
        <v>492</v>
      </c>
      <c r="F36" s="8">
        <v>1010</v>
      </c>
      <c r="G36" s="8">
        <v>729</v>
      </c>
      <c r="H36" s="8">
        <v>434</v>
      </c>
      <c r="I36" s="8">
        <v>332</v>
      </c>
      <c r="J36" s="8">
        <v>413</v>
      </c>
      <c r="K36" s="8">
        <v>439</v>
      </c>
      <c r="L36" s="8">
        <v>371</v>
      </c>
      <c r="M36" s="8">
        <v>384</v>
      </c>
      <c r="N36" s="8">
        <v>186</v>
      </c>
      <c r="O36" s="13">
        <f t="shared" si="2"/>
        <v>5136</v>
      </c>
    </row>
    <row r="37" spans="1:15" x14ac:dyDescent="0.25">
      <c r="A37" s="3" t="s">
        <v>39</v>
      </c>
      <c r="B37" s="1"/>
      <c r="C37" s="5">
        <v>1</v>
      </c>
      <c r="D37" s="5">
        <v>2</v>
      </c>
      <c r="E37">
        <v>23</v>
      </c>
      <c r="F37">
        <v>30</v>
      </c>
      <c r="G37" s="5">
        <v>22</v>
      </c>
      <c r="H37" s="5">
        <v>3</v>
      </c>
      <c r="I37" s="5">
        <v>2</v>
      </c>
      <c r="J37" s="5">
        <v>22</v>
      </c>
      <c r="K37" s="5">
        <v>14</v>
      </c>
      <c r="L37" s="5">
        <v>8</v>
      </c>
      <c r="M37" s="5">
        <v>0</v>
      </c>
      <c r="N37" s="5">
        <v>0</v>
      </c>
      <c r="O37" s="7">
        <f t="shared" si="2"/>
        <v>127</v>
      </c>
    </row>
    <row r="38" spans="1:15" x14ac:dyDescent="0.25">
      <c r="A38" s="1"/>
      <c r="B38" s="1" t="s">
        <v>37</v>
      </c>
      <c r="C38" s="5">
        <v>13</v>
      </c>
      <c r="D38" s="5">
        <v>52</v>
      </c>
      <c r="E38">
        <v>647</v>
      </c>
      <c r="F38">
        <v>663</v>
      </c>
      <c r="G38" s="5">
        <v>496</v>
      </c>
      <c r="H38" s="5">
        <v>127</v>
      </c>
      <c r="I38" s="5">
        <v>53</v>
      </c>
      <c r="J38" s="5">
        <v>18</v>
      </c>
      <c r="K38" s="5">
        <v>252</v>
      </c>
      <c r="L38" s="5">
        <v>160</v>
      </c>
      <c r="M38" s="5">
        <v>0</v>
      </c>
      <c r="N38" s="5">
        <v>0</v>
      </c>
      <c r="O38" s="7">
        <f t="shared" si="2"/>
        <v>2481</v>
      </c>
    </row>
    <row r="39" spans="1:15" x14ac:dyDescent="0.25">
      <c r="A39" s="14" t="s">
        <v>38</v>
      </c>
      <c r="B39" s="12"/>
      <c r="C39" s="8">
        <v>0</v>
      </c>
      <c r="D39" s="8">
        <v>0</v>
      </c>
      <c r="E39" s="8">
        <v>5</v>
      </c>
      <c r="F39" s="8">
        <v>12</v>
      </c>
      <c r="G39" s="8">
        <v>4</v>
      </c>
      <c r="H39" s="8">
        <v>3</v>
      </c>
      <c r="I39" s="8">
        <v>3</v>
      </c>
      <c r="J39" s="8">
        <v>7</v>
      </c>
      <c r="K39" s="8">
        <v>0</v>
      </c>
      <c r="L39" s="8">
        <v>2</v>
      </c>
      <c r="M39" s="8">
        <v>1</v>
      </c>
      <c r="N39" s="8">
        <v>0</v>
      </c>
      <c r="O39" s="13">
        <f t="shared" si="2"/>
        <v>37</v>
      </c>
    </row>
    <row r="40" spans="1:15" x14ac:dyDescent="0.25">
      <c r="A40" s="12"/>
      <c r="B40" s="12" t="s">
        <v>37</v>
      </c>
      <c r="C40" s="8">
        <v>0</v>
      </c>
      <c r="D40" s="8">
        <v>0</v>
      </c>
      <c r="E40" s="8">
        <v>174</v>
      </c>
      <c r="F40" s="8">
        <v>341</v>
      </c>
      <c r="G40" s="8">
        <v>30</v>
      </c>
      <c r="H40" s="8">
        <v>0</v>
      </c>
      <c r="I40" s="8">
        <v>0</v>
      </c>
      <c r="J40" s="8">
        <v>131</v>
      </c>
      <c r="K40" s="8">
        <v>0</v>
      </c>
      <c r="L40" s="8">
        <v>98</v>
      </c>
      <c r="M40" s="8">
        <v>0</v>
      </c>
      <c r="N40" s="8">
        <v>0</v>
      </c>
      <c r="O40" s="13">
        <f t="shared" si="2"/>
        <v>774</v>
      </c>
    </row>
    <row r="41" spans="1:15" x14ac:dyDescent="0.25">
      <c r="A41" s="12"/>
      <c r="B41" s="12" t="s">
        <v>57</v>
      </c>
      <c r="C41" s="8">
        <v>0</v>
      </c>
      <c r="D41" s="8">
        <v>0</v>
      </c>
      <c r="E41" s="8">
        <v>0</v>
      </c>
      <c r="F41" s="8">
        <v>100</v>
      </c>
      <c r="G41" s="8">
        <v>147</v>
      </c>
      <c r="H41" s="8">
        <v>180</v>
      </c>
      <c r="I41" s="8">
        <v>132</v>
      </c>
      <c r="J41" s="8">
        <v>0</v>
      </c>
      <c r="K41" s="8">
        <v>0</v>
      </c>
      <c r="L41" s="8">
        <v>14</v>
      </c>
      <c r="M41" s="8">
        <v>25</v>
      </c>
      <c r="N41" s="8">
        <v>0</v>
      </c>
      <c r="O41" s="13">
        <f t="shared" si="2"/>
        <v>598</v>
      </c>
    </row>
    <row r="42" spans="1:15" x14ac:dyDescent="0.25">
      <c r="A42" s="1"/>
      <c r="B42" s="1"/>
    </row>
    <row r="43" spans="1:15" x14ac:dyDescent="0.25">
      <c r="A43" s="3" t="s">
        <v>42</v>
      </c>
      <c r="B43" s="15" t="s">
        <v>5</v>
      </c>
      <c r="C43" s="16">
        <v>57</v>
      </c>
      <c r="D43" s="16">
        <v>98</v>
      </c>
      <c r="E43" s="16">
        <v>44</v>
      </c>
      <c r="F43" s="16">
        <v>61</v>
      </c>
      <c r="G43" s="16">
        <v>111</v>
      </c>
      <c r="H43" s="16">
        <v>105</v>
      </c>
      <c r="I43" s="16">
        <v>120</v>
      </c>
      <c r="J43" s="16">
        <v>46</v>
      </c>
      <c r="K43" s="16">
        <v>62</v>
      </c>
      <c r="L43" s="16">
        <v>40</v>
      </c>
      <c r="M43" s="16">
        <v>43</v>
      </c>
      <c r="N43" s="16">
        <v>15</v>
      </c>
      <c r="O43" s="20">
        <f>SUM(C43:N43)</f>
        <v>802</v>
      </c>
    </row>
    <row r="44" spans="1:15" x14ac:dyDescent="0.25">
      <c r="A44" s="1"/>
      <c r="B44" s="17" t="s">
        <v>47</v>
      </c>
      <c r="C44" s="18">
        <f>SUM(C45)</f>
        <v>1</v>
      </c>
      <c r="D44" s="18">
        <f t="shared" ref="D44:N44" si="3">SUM(D45)</f>
        <v>1</v>
      </c>
      <c r="E44" s="18">
        <f t="shared" si="3"/>
        <v>12</v>
      </c>
      <c r="F44" s="18">
        <f t="shared" si="3"/>
        <v>0</v>
      </c>
      <c r="G44" s="18">
        <f t="shared" si="3"/>
        <v>0</v>
      </c>
      <c r="H44" s="18">
        <f t="shared" si="3"/>
        <v>0</v>
      </c>
      <c r="I44" s="18">
        <f t="shared" si="3"/>
        <v>0</v>
      </c>
      <c r="J44" s="18">
        <f t="shared" si="3"/>
        <v>1</v>
      </c>
      <c r="K44" s="18">
        <f t="shared" si="3"/>
        <v>0</v>
      </c>
      <c r="L44" s="18">
        <f t="shared" si="3"/>
        <v>0</v>
      </c>
      <c r="M44" s="18">
        <f t="shared" si="3"/>
        <v>0</v>
      </c>
      <c r="N44" s="18">
        <f t="shared" si="3"/>
        <v>0</v>
      </c>
      <c r="O44" s="19">
        <f>SUM(C44:N44)</f>
        <v>15</v>
      </c>
    </row>
    <row r="45" spans="1:15" x14ac:dyDescent="0.25">
      <c r="A45" s="1"/>
      <c r="B45" s="1" t="s">
        <v>48</v>
      </c>
      <c r="C45">
        <v>1</v>
      </c>
      <c r="D45">
        <v>1</v>
      </c>
      <c r="E45">
        <v>12</v>
      </c>
      <c r="F45" s="5">
        <v>0</v>
      </c>
      <c r="G45" s="5">
        <v>0</v>
      </c>
      <c r="H45" s="5">
        <v>0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0</v>
      </c>
      <c r="O45" s="21">
        <f>SUM(C45:N45)</f>
        <v>15</v>
      </c>
    </row>
    <row r="46" spans="1:15" x14ac:dyDescent="0.25">
      <c r="A46" s="1"/>
      <c r="B46" s="22" t="s">
        <v>13</v>
      </c>
      <c r="C46">
        <f>SUM(C43:C44)</f>
        <v>58</v>
      </c>
      <c r="D46">
        <f t="shared" ref="D46:N46" si="4">SUM(D43:D44)</f>
        <v>99</v>
      </c>
      <c r="E46">
        <f t="shared" si="4"/>
        <v>56</v>
      </c>
      <c r="F46">
        <f t="shared" si="4"/>
        <v>61</v>
      </c>
      <c r="G46">
        <f t="shared" si="4"/>
        <v>111</v>
      </c>
      <c r="H46">
        <f t="shared" si="4"/>
        <v>105</v>
      </c>
      <c r="I46">
        <f t="shared" si="4"/>
        <v>120</v>
      </c>
      <c r="J46">
        <f t="shared" si="4"/>
        <v>47</v>
      </c>
      <c r="K46">
        <f t="shared" si="4"/>
        <v>62</v>
      </c>
      <c r="L46">
        <f t="shared" si="4"/>
        <v>40</v>
      </c>
      <c r="M46">
        <f t="shared" si="4"/>
        <v>43</v>
      </c>
      <c r="N46">
        <f t="shared" si="4"/>
        <v>15</v>
      </c>
      <c r="O46" s="7">
        <f>SUM(C46:N46)</f>
        <v>817</v>
      </c>
    </row>
    <row r="48" spans="1:15" x14ac:dyDescent="0.25">
      <c r="A48" s="3" t="s">
        <v>41</v>
      </c>
      <c r="B48" s="1" t="s">
        <v>43</v>
      </c>
      <c r="C48">
        <v>510</v>
      </c>
      <c r="D48">
        <v>990</v>
      </c>
      <c r="E48">
        <v>299</v>
      </c>
      <c r="F48" s="5">
        <v>500</v>
      </c>
      <c r="G48" s="5">
        <v>358</v>
      </c>
      <c r="H48" s="5">
        <v>55</v>
      </c>
      <c r="I48" s="5">
        <v>3</v>
      </c>
      <c r="J48" s="5">
        <v>0</v>
      </c>
      <c r="K48" s="5">
        <v>0</v>
      </c>
      <c r="L48" s="5">
        <v>214</v>
      </c>
      <c r="M48" s="5">
        <v>880</v>
      </c>
      <c r="N48" s="5">
        <v>1280</v>
      </c>
      <c r="O48" s="7">
        <f>SUM(C48:N48)</f>
        <v>5089</v>
      </c>
    </row>
    <row r="49" spans="1:15" x14ac:dyDescent="0.25">
      <c r="A49" s="1"/>
      <c r="B49" s="1" t="s">
        <v>44</v>
      </c>
      <c r="C49">
        <v>36</v>
      </c>
      <c r="D49">
        <v>115</v>
      </c>
      <c r="E49">
        <v>42</v>
      </c>
      <c r="F49" s="5">
        <v>161</v>
      </c>
      <c r="G49" s="5">
        <v>81</v>
      </c>
      <c r="H49" s="5">
        <v>7</v>
      </c>
      <c r="I49" s="5">
        <v>23</v>
      </c>
      <c r="J49" s="5">
        <v>0</v>
      </c>
      <c r="K49" s="5">
        <v>0</v>
      </c>
      <c r="L49" s="5">
        <v>15</v>
      </c>
      <c r="M49" s="5">
        <v>24</v>
      </c>
      <c r="N49" s="5">
        <v>151</v>
      </c>
      <c r="O49" s="7">
        <f>SUM(C49:N49)</f>
        <v>655</v>
      </c>
    </row>
    <row r="50" spans="1:15" x14ac:dyDescent="0.25">
      <c r="A50" s="1"/>
      <c r="B50" s="22" t="s">
        <v>13</v>
      </c>
      <c r="C50">
        <f t="shared" ref="C50:N50" si="5">SUM(C48:C49)</f>
        <v>546</v>
      </c>
      <c r="D50">
        <f t="shared" si="5"/>
        <v>1105</v>
      </c>
      <c r="E50">
        <f t="shared" si="5"/>
        <v>341</v>
      </c>
      <c r="F50">
        <f t="shared" si="5"/>
        <v>661</v>
      </c>
      <c r="G50">
        <f t="shared" si="5"/>
        <v>439</v>
      </c>
      <c r="H50">
        <f>SUM(H48:H49)</f>
        <v>62</v>
      </c>
      <c r="I50">
        <f t="shared" si="5"/>
        <v>26</v>
      </c>
      <c r="J50">
        <f t="shared" si="5"/>
        <v>0</v>
      </c>
      <c r="K50">
        <f t="shared" si="5"/>
        <v>0</v>
      </c>
      <c r="L50">
        <f t="shared" si="5"/>
        <v>229</v>
      </c>
      <c r="M50">
        <f t="shared" si="5"/>
        <v>904</v>
      </c>
      <c r="N50">
        <f t="shared" si="5"/>
        <v>1431</v>
      </c>
      <c r="O50" s="7">
        <f>SUM(C50:N50)</f>
        <v>5744</v>
      </c>
    </row>
    <row r="51" spans="1:15" x14ac:dyDescent="0.25">
      <c r="O51" s="24"/>
    </row>
    <row r="52" spans="1:15" x14ac:dyDescent="0.25">
      <c r="A52" s="3" t="s">
        <v>49</v>
      </c>
      <c r="B52" s="1" t="s">
        <v>51</v>
      </c>
      <c r="C52">
        <v>67</v>
      </c>
      <c r="D52">
        <v>85</v>
      </c>
      <c r="E52">
        <v>97</v>
      </c>
      <c r="F52" s="5">
        <v>103</v>
      </c>
      <c r="G52" s="5">
        <v>123</v>
      </c>
      <c r="H52" s="5">
        <v>93</v>
      </c>
      <c r="I52" s="5">
        <v>91</v>
      </c>
      <c r="J52" s="5">
        <v>84</v>
      </c>
      <c r="K52" s="5">
        <v>100</v>
      </c>
      <c r="L52" s="5">
        <v>89</v>
      </c>
      <c r="M52" s="5">
        <v>105</v>
      </c>
      <c r="N52" s="5">
        <v>77</v>
      </c>
      <c r="O52" s="24">
        <f>SUM(C52:N52)</f>
        <v>1114</v>
      </c>
    </row>
    <row r="53" spans="1:15" x14ac:dyDescent="0.25">
      <c r="A53" s="1"/>
      <c r="B53" s="1" t="s">
        <v>50</v>
      </c>
      <c r="C53">
        <v>164</v>
      </c>
      <c r="D53">
        <v>167</v>
      </c>
      <c r="E53">
        <v>156</v>
      </c>
      <c r="F53" s="5">
        <v>155</v>
      </c>
      <c r="G53" s="5">
        <v>143</v>
      </c>
      <c r="H53" s="5">
        <v>138</v>
      </c>
      <c r="I53" s="5">
        <v>160</v>
      </c>
      <c r="J53" s="5">
        <v>140</v>
      </c>
      <c r="K53" s="5">
        <v>158</v>
      </c>
      <c r="L53" s="5">
        <v>131</v>
      </c>
      <c r="M53" s="5">
        <v>152</v>
      </c>
      <c r="N53" s="5">
        <v>143</v>
      </c>
      <c r="O53" s="24">
        <f>SUM(C53:N53)</f>
        <v>1807</v>
      </c>
    </row>
    <row r="54" spans="1:15" x14ac:dyDescent="0.25">
      <c r="A54" s="1"/>
      <c r="B54" s="1"/>
      <c r="F54" s="5"/>
      <c r="G54" s="5"/>
      <c r="H54" s="5"/>
      <c r="I54" s="5"/>
      <c r="J54" s="5"/>
      <c r="K54" s="5"/>
      <c r="L54" s="5"/>
      <c r="M54" s="5"/>
      <c r="N54" s="23" t="s">
        <v>54</v>
      </c>
      <c r="O54" s="24">
        <f>SUM(O52:O53)</f>
        <v>2921</v>
      </c>
    </row>
    <row r="55" spans="1:15" x14ac:dyDescent="0.25">
      <c r="B55" s="1" t="s">
        <v>52</v>
      </c>
      <c r="C55">
        <v>0</v>
      </c>
      <c r="D55">
        <v>0</v>
      </c>
      <c r="E55">
        <v>0</v>
      </c>
      <c r="F55" s="5">
        <v>0</v>
      </c>
      <c r="G55" s="5">
        <v>342</v>
      </c>
      <c r="H55" s="5">
        <v>0</v>
      </c>
      <c r="I55" s="5">
        <v>0</v>
      </c>
      <c r="J55" s="5">
        <v>150</v>
      </c>
      <c r="K55" s="5">
        <v>0</v>
      </c>
      <c r="L55" s="5">
        <v>0</v>
      </c>
      <c r="M55" s="5">
        <v>0</v>
      </c>
      <c r="N55" s="5">
        <v>0</v>
      </c>
      <c r="O55" s="24">
        <f>SUM(C55:N55)</f>
        <v>492</v>
      </c>
    </row>
    <row r="56" spans="1:15" x14ac:dyDescent="0.25">
      <c r="B56" s="1" t="s">
        <v>53</v>
      </c>
      <c r="C56">
        <v>149</v>
      </c>
      <c r="D56">
        <v>187</v>
      </c>
      <c r="E56">
        <v>212</v>
      </c>
      <c r="F56" s="5">
        <v>155</v>
      </c>
      <c r="G56" s="5">
        <v>1770</v>
      </c>
      <c r="H56" s="5">
        <v>178</v>
      </c>
      <c r="I56" s="5">
        <v>163</v>
      </c>
      <c r="J56" s="5">
        <v>440</v>
      </c>
      <c r="K56" s="5">
        <v>963</v>
      </c>
      <c r="L56" s="5">
        <v>158</v>
      </c>
      <c r="M56" s="5">
        <v>0</v>
      </c>
      <c r="N56" s="5">
        <v>31</v>
      </c>
      <c r="O56" s="24">
        <f>SUM(C56:N56)</f>
        <v>4406</v>
      </c>
    </row>
    <row r="57" spans="1:15" x14ac:dyDescent="0.25">
      <c r="B57" s="1" t="s">
        <v>55</v>
      </c>
      <c r="C57" s="26" t="s">
        <v>56</v>
      </c>
      <c r="D57" s="26" t="s">
        <v>56</v>
      </c>
      <c r="E57" s="26" t="s">
        <v>56</v>
      </c>
      <c r="F57" s="26" t="s">
        <v>56</v>
      </c>
      <c r="G57" s="26" t="s">
        <v>56</v>
      </c>
      <c r="H57" s="26" t="s">
        <v>56</v>
      </c>
      <c r="I57" s="26" t="s">
        <v>56</v>
      </c>
      <c r="J57" s="26" t="s">
        <v>56</v>
      </c>
      <c r="K57" s="26" t="s">
        <v>56</v>
      </c>
      <c r="L57" s="26" t="s">
        <v>56</v>
      </c>
      <c r="M57" s="26" t="s">
        <v>56</v>
      </c>
      <c r="N57" s="26" t="s">
        <v>56</v>
      </c>
      <c r="O57" s="24">
        <v>613</v>
      </c>
    </row>
    <row r="58" spans="1:15" x14ac:dyDescent="0.25">
      <c r="N58" s="23" t="s">
        <v>54</v>
      </c>
      <c r="O58" s="24">
        <f>SUM(O55:O57)</f>
        <v>5511</v>
      </c>
    </row>
    <row r="59" spans="1:15" x14ac:dyDescent="0.25">
      <c r="O59" s="24"/>
    </row>
  </sheetData>
  <printOptions gridLines="1"/>
  <pageMargins left="0.25" right="0.25" top="0.75" bottom="0.75" header="0.3" footer="0.3"/>
  <pageSetup scale="85" fitToHeight="0" orientation="landscape" horizontalDpi="1200" verticalDpi="12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2016-17</vt:lpstr>
      <vt:lpstr>'2016-17'!Print_Titles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- Art Slide Area 1</dc:creator>
  <cp:lastModifiedBy>Shepro, Stephanie</cp:lastModifiedBy>
  <cp:lastPrinted>2017-09-19T21:02:24Z</cp:lastPrinted>
  <dcterms:created xsi:type="dcterms:W3CDTF">2015-08-04T13:35:03Z</dcterms:created>
  <dcterms:modified xsi:type="dcterms:W3CDTF">2017-09-28T15:00:06Z</dcterms:modified>
</cp:coreProperties>
</file>